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100" tabRatio="602" activeTab="0"/>
  </bookViews>
  <sheets>
    <sheet name="入力シート" sheetId="1" r:id="rId1"/>
    <sheet name="入力シート入力例" sheetId="2" r:id="rId2"/>
    <sheet name="顧問データ" sheetId="3" r:id="rId3"/>
    <sheet name="学校番号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<sst xmlns="http://schemas.openxmlformats.org/spreadsheetml/2006/main" count="326" uniqueCount="275">
  <si>
    <t>全剣連番号</t>
  </si>
  <si>
    <t>性別</t>
  </si>
  <si>
    <t>学校名</t>
  </si>
  <si>
    <t>氏名（カタカナ）</t>
  </si>
  <si>
    <t>氏名（漢字）</t>
  </si>
  <si>
    <t>段級位</t>
  </si>
  <si>
    <t>現段級位登録
申請県名</t>
  </si>
  <si>
    <t>郵便番号</t>
  </si>
  <si>
    <t>住所</t>
  </si>
  <si>
    <t>学校番号</t>
  </si>
  <si>
    <t>春日部</t>
  </si>
  <si>
    <t>上尾</t>
  </si>
  <si>
    <t>上尾鷹の台</t>
  </si>
  <si>
    <t>上尾橘</t>
  </si>
  <si>
    <t>上尾南</t>
  </si>
  <si>
    <t>朝霞</t>
  </si>
  <si>
    <t>朝霞西</t>
  </si>
  <si>
    <t>いずみ</t>
  </si>
  <si>
    <t>入間向陽</t>
  </si>
  <si>
    <t>岩槻</t>
  </si>
  <si>
    <t>岩槻商業</t>
  </si>
  <si>
    <t>岩槻北陵</t>
  </si>
  <si>
    <t>浦和</t>
  </si>
  <si>
    <t>浦和北</t>
  </si>
  <si>
    <t>浦和工業</t>
  </si>
  <si>
    <t>浦和商業</t>
  </si>
  <si>
    <t>浦和西</t>
  </si>
  <si>
    <t>浦和東</t>
  </si>
  <si>
    <t>大宮</t>
  </si>
  <si>
    <t>大宮工業</t>
  </si>
  <si>
    <t>大宮光陵</t>
  </si>
  <si>
    <t>大宮商業</t>
  </si>
  <si>
    <t>大宮東</t>
  </si>
  <si>
    <t>大宮南</t>
  </si>
  <si>
    <t>大宮武蔵野</t>
  </si>
  <si>
    <t>小鹿野</t>
  </si>
  <si>
    <t>小川</t>
  </si>
  <si>
    <t>桶川</t>
  </si>
  <si>
    <t>桶川西</t>
  </si>
  <si>
    <t>越生</t>
  </si>
  <si>
    <t>春日部工業</t>
  </si>
  <si>
    <t>春日部女子</t>
  </si>
  <si>
    <t>春日部東</t>
  </si>
  <si>
    <t>川口</t>
  </si>
  <si>
    <t>川口北</t>
  </si>
  <si>
    <t>川口工業</t>
  </si>
  <si>
    <t>川口青陵</t>
  </si>
  <si>
    <t>川口東</t>
  </si>
  <si>
    <t>川越</t>
  </si>
  <si>
    <t>川越工業</t>
  </si>
  <si>
    <t>川越女子</t>
  </si>
  <si>
    <t>川越総合</t>
  </si>
  <si>
    <t>川越西</t>
  </si>
  <si>
    <t>川越初雁</t>
  </si>
  <si>
    <t>川越南</t>
  </si>
  <si>
    <t>北本</t>
  </si>
  <si>
    <t>久喜</t>
  </si>
  <si>
    <t>久喜工業</t>
  </si>
  <si>
    <t>久喜北陽</t>
  </si>
  <si>
    <t>熊谷</t>
  </si>
  <si>
    <t>熊谷工業</t>
  </si>
  <si>
    <t>熊谷商業</t>
  </si>
  <si>
    <t>熊谷女子</t>
  </si>
  <si>
    <t>熊谷西</t>
  </si>
  <si>
    <t>熊谷農業</t>
  </si>
  <si>
    <t>栗橋北彩</t>
  </si>
  <si>
    <t>芸術総合</t>
  </si>
  <si>
    <t>鴻巣</t>
  </si>
  <si>
    <t>鴻巣女子</t>
  </si>
  <si>
    <t>越谷北</t>
  </si>
  <si>
    <t>越谷総合技術</t>
  </si>
  <si>
    <t>越谷西</t>
  </si>
  <si>
    <t>越谷東</t>
  </si>
  <si>
    <t>越谷南</t>
  </si>
  <si>
    <t>児玉</t>
  </si>
  <si>
    <t>児玉白楊</t>
  </si>
  <si>
    <t>坂戸</t>
  </si>
  <si>
    <t>坂戸西</t>
  </si>
  <si>
    <t>幸手桜</t>
  </si>
  <si>
    <t>狭山経済</t>
  </si>
  <si>
    <t>狭山工業</t>
  </si>
  <si>
    <t>狭山清陵</t>
  </si>
  <si>
    <t>志木</t>
  </si>
  <si>
    <t>庄和</t>
  </si>
  <si>
    <t>白岡</t>
  </si>
  <si>
    <t>進修館</t>
  </si>
  <si>
    <t>杉戸</t>
  </si>
  <si>
    <t>杉戸農業</t>
  </si>
  <si>
    <t>誠和福祉</t>
  </si>
  <si>
    <t>草加</t>
  </si>
  <si>
    <t>草加西</t>
  </si>
  <si>
    <t>草加東</t>
  </si>
  <si>
    <t>草加南</t>
  </si>
  <si>
    <t>秩父</t>
  </si>
  <si>
    <t>秩父農工科学</t>
  </si>
  <si>
    <t>鶴ヶ島清風</t>
  </si>
  <si>
    <t>所沢</t>
  </si>
  <si>
    <t>所沢北</t>
  </si>
  <si>
    <t>所沢商業</t>
  </si>
  <si>
    <t>所沢中央</t>
  </si>
  <si>
    <t>所沢西</t>
  </si>
  <si>
    <t>豊岡</t>
  </si>
  <si>
    <t>滑川総合</t>
  </si>
  <si>
    <t>南稜</t>
  </si>
  <si>
    <t>新座</t>
  </si>
  <si>
    <t>新座柳瀬</t>
  </si>
  <si>
    <t>蓮田松韻</t>
  </si>
  <si>
    <t>鳩山</t>
  </si>
  <si>
    <t>羽生実業</t>
  </si>
  <si>
    <t>羽生第一</t>
  </si>
  <si>
    <t>飯能</t>
  </si>
  <si>
    <t>飯能南</t>
  </si>
  <si>
    <t>日高</t>
  </si>
  <si>
    <t>深谷</t>
  </si>
  <si>
    <t>深谷商業</t>
  </si>
  <si>
    <t>深谷第一</t>
  </si>
  <si>
    <t>富士見</t>
  </si>
  <si>
    <t>ふじみ野</t>
  </si>
  <si>
    <t>不動岡</t>
  </si>
  <si>
    <t>本庄</t>
  </si>
  <si>
    <t>松伏</t>
  </si>
  <si>
    <t>松山</t>
  </si>
  <si>
    <t>松山女子</t>
  </si>
  <si>
    <t>三郷</t>
  </si>
  <si>
    <t>三郷北</t>
  </si>
  <si>
    <t>三郷工業技術</t>
  </si>
  <si>
    <t>皆野</t>
  </si>
  <si>
    <t>宮代</t>
  </si>
  <si>
    <t>妻沼</t>
  </si>
  <si>
    <t>八潮</t>
  </si>
  <si>
    <t>八潮南</t>
  </si>
  <si>
    <t>吉川美南</t>
  </si>
  <si>
    <t>与野</t>
  </si>
  <si>
    <t>寄居城北</t>
  </si>
  <si>
    <t>和光</t>
  </si>
  <si>
    <t>和光国際</t>
  </si>
  <si>
    <t>鷲宮</t>
  </si>
  <si>
    <t>蕨</t>
  </si>
  <si>
    <t>秋草学園</t>
  </si>
  <si>
    <t>浦和学院</t>
  </si>
  <si>
    <t>大妻嵐山</t>
  </si>
  <si>
    <t>大宮開成</t>
  </si>
  <si>
    <t>開智</t>
  </si>
  <si>
    <t>春日部共栄</t>
  </si>
  <si>
    <t>川越東</t>
  </si>
  <si>
    <t>国際学院</t>
  </si>
  <si>
    <t>埼玉栄</t>
  </si>
  <si>
    <t>埼玉平成</t>
  </si>
  <si>
    <t>栄北</t>
  </si>
  <si>
    <t>栄東</t>
  </si>
  <si>
    <t>自由の森学園</t>
  </si>
  <si>
    <t>秀明</t>
  </si>
  <si>
    <t>秀明英光</t>
  </si>
  <si>
    <t>淑徳与野</t>
  </si>
  <si>
    <t>正智深谷</t>
  </si>
  <si>
    <t>昌平</t>
  </si>
  <si>
    <t>城北埼玉</t>
  </si>
  <si>
    <t>西武台</t>
  </si>
  <si>
    <t>聖望学園</t>
  </si>
  <si>
    <t>獨協埼玉</t>
  </si>
  <si>
    <t>花咲徳栄</t>
  </si>
  <si>
    <t>東野</t>
  </si>
  <si>
    <t>武南</t>
  </si>
  <si>
    <t>星野</t>
  </si>
  <si>
    <t>細田学園</t>
  </si>
  <si>
    <t>本庄第一</t>
  </si>
  <si>
    <t>本庄東</t>
  </si>
  <si>
    <t>武蔵越生</t>
  </si>
  <si>
    <t>山村学園</t>
  </si>
  <si>
    <t>山村国際</t>
  </si>
  <si>
    <t>立教新座</t>
  </si>
  <si>
    <t>狭山緑陽</t>
  </si>
  <si>
    <t>戸田翔陽</t>
  </si>
  <si>
    <t>剣道専門部顧問名簿　基礎データ</t>
  </si>
  <si>
    <t>学校番号</t>
  </si>
  <si>
    <t>学校名</t>
  </si>
  <si>
    <t>校長名</t>
  </si>
  <si>
    <t>学校住所</t>
  </si>
  <si>
    <t>学校電話番号</t>
  </si>
  <si>
    <t>学校FAX番号</t>
  </si>
  <si>
    <t>顧問氏名</t>
  </si>
  <si>
    <t>電話番号</t>
  </si>
  <si>
    <t>称号</t>
  </si>
  <si>
    <t>段位</t>
  </si>
  <si>
    <t>段位取得年月日</t>
  </si>
  <si>
    <t>年齢</t>
  </si>
  <si>
    <t>住所</t>
  </si>
  <si>
    <t>ＴＥＬ</t>
  </si>
  <si>
    <t>ＦＡＸ</t>
  </si>
  <si>
    <t>略式学校名</t>
  </si>
  <si>
    <t>顧問名簿</t>
  </si>
  <si>
    <t>現段級位
受領年月日</t>
  </si>
  <si>
    <t>学校名</t>
  </si>
  <si>
    <t>越ケ谷</t>
  </si>
  <si>
    <t>叡明</t>
  </si>
  <si>
    <t>開智未来中高</t>
  </si>
  <si>
    <t>入間</t>
  </si>
  <si>
    <t>新座総合</t>
  </si>
  <si>
    <t>市立川越</t>
  </si>
  <si>
    <t>筑波大坂戸</t>
  </si>
  <si>
    <t>慶応志木</t>
  </si>
  <si>
    <t>狭山ケ丘</t>
  </si>
  <si>
    <t>城西川越</t>
  </si>
  <si>
    <t>西武文理</t>
  </si>
  <si>
    <t>浦和一女</t>
  </si>
  <si>
    <t>伊奈学園</t>
  </si>
  <si>
    <t>鳩ケ谷</t>
  </si>
  <si>
    <t>常盤女子</t>
  </si>
  <si>
    <t>市立川口総合</t>
  </si>
  <si>
    <t>市立浦和</t>
  </si>
  <si>
    <t>市立川口</t>
  </si>
  <si>
    <t>市立大宮北</t>
  </si>
  <si>
    <t>市立大宮西</t>
  </si>
  <si>
    <t>市立浦和南</t>
  </si>
  <si>
    <t>市立県陽</t>
  </si>
  <si>
    <t>明の星女子</t>
  </si>
  <si>
    <t>浦和実業</t>
  </si>
  <si>
    <t>浦和ルーテル</t>
  </si>
  <si>
    <t>開智中高</t>
  </si>
  <si>
    <t>成徳深谷</t>
  </si>
  <si>
    <t>早大本庄</t>
  </si>
  <si>
    <t>東農大三</t>
  </si>
  <si>
    <t>郵便番号
（任意）</t>
  </si>
  <si>
    <t>ＴＥＬ　（任意）</t>
  </si>
  <si>
    <t>ＮＯ</t>
  </si>
  <si>
    <t>埼玉</t>
  </si>
  <si>
    <t>称号</t>
  </si>
  <si>
    <t>住　所　
(任　意）</t>
  </si>
  <si>
    <t>郵便番号</t>
  </si>
  <si>
    <t>学校長</t>
  </si>
  <si>
    <t>生年月日</t>
  </si>
  <si>
    <t>社会体育
指導員</t>
  </si>
  <si>
    <t>年齢
４/１時点</t>
  </si>
  <si>
    <t>年月日は”西暦/月/日”または”ｓ和暦/月/日”で入力</t>
  </si>
  <si>
    <t>級を入力</t>
  </si>
  <si>
    <t>1369-1241</t>
  </si>
  <si>
    <t>自動表示</t>
  </si>
  <si>
    <t>埼玉県剣道専門部顧問登録用紙</t>
  </si>
  <si>
    <t>初級・中級</t>
  </si>
  <si>
    <t>１男　２女数字入力</t>
  </si>
  <si>
    <t>埼玉　太郎</t>
  </si>
  <si>
    <t>321-0123</t>
  </si>
  <si>
    <t>埼玉県立彩の国高等学校</t>
  </si>
  <si>
    <t>彩の国</t>
  </si>
  <si>
    <t>埼玉県さいたま市緑区1023</t>
  </si>
  <si>
    <t>0121-218-4578</t>
  </si>
  <si>
    <t>0121-218-4588</t>
  </si>
  <si>
    <t>秩父　二郎</t>
  </si>
  <si>
    <t>チチブ　ジロウ</t>
  </si>
  <si>
    <t>錬士</t>
  </si>
  <si>
    <t>初級</t>
  </si>
  <si>
    <t>埼玉県秩父市大淵19-3</t>
  </si>
  <si>
    <t>048-521-4789</t>
  </si>
  <si>
    <t>浦和麗明</t>
  </si>
  <si>
    <t>部の関係</t>
  </si>
  <si>
    <t>顧問</t>
  </si>
  <si>
    <t>剣道を指導している先生</t>
  </si>
  <si>
    <t>教員</t>
  </si>
  <si>
    <t>剣道未経験の先生</t>
  </si>
  <si>
    <t>師範</t>
  </si>
  <si>
    <t>教員でない指導者</t>
  </si>
  <si>
    <t>コーチ</t>
  </si>
  <si>
    <t>その他</t>
  </si>
  <si>
    <t>上記に該当しない方</t>
  </si>
  <si>
    <t>教員でない先生・ＯＢ等</t>
  </si>
  <si>
    <t>部の関係　１～５を入力</t>
  </si>
  <si>
    <t>生年月日は　昭和生まれは”ｓ”、平成生まれは”ｈ”を半角で入力した後、年/月/日を入力してください。</t>
  </si>
  <si>
    <t>３０年度は登録用紙を変更しました。高体連剣道専門部のＨＰから</t>
  </si>
  <si>
    <t>「顧問登録用紙2018」をダウンロードしてお使いください。</t>
  </si>
  <si>
    <t>段位</t>
  </si>
  <si>
    <t>埼玉県剣道専門部登録用紙　（入力例）</t>
  </si>
  <si>
    <t>数字のみ</t>
  </si>
  <si>
    <t>段位の入力は数字のみで入力してください。
年齢も数字のみ入力してください。</t>
  </si>
  <si>
    <t>教師</t>
  </si>
  <si>
    <t xml:space="preserve">生年月日は　昭和生まれは”ｓ”、平成生まれは”ｈ”を半角で入力した後、年/月/日を入力してください。
　例　h10/6/29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</si>
</sst>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  <numFmt numFmtId="178" formatCode="[$-411]g/&quot;標&quot;&quot;準&quot;"/>
    <numFmt numFmtId="179" formatCode="[$-411]ge\.m\.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7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57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9" fontId="0" fillId="33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57" fontId="0" fillId="0" borderId="10" xfId="0" applyNumberForma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7" fillId="0" borderId="0" xfId="0" applyFont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T24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4.125" style="0" customWidth="1"/>
    <col min="2" max="2" width="6.00390625" style="0" customWidth="1"/>
    <col min="4" max="4" width="3.875" style="0" customWidth="1"/>
    <col min="5" max="5" width="16.00390625" style="0" customWidth="1"/>
    <col min="6" max="6" width="16.25390625" style="0" customWidth="1"/>
    <col min="7" max="7" width="13.375" style="0" customWidth="1"/>
    <col min="8" max="8" width="12.125" style="0" customWidth="1"/>
    <col min="9" max="9" width="13.125" style="0" customWidth="1"/>
    <col min="10" max="10" width="12.25390625" style="0" customWidth="1"/>
    <col min="11" max="11" width="11.125" style="0" customWidth="1"/>
    <col min="15" max="15" width="9.50390625" style="0" bestFit="1" customWidth="1"/>
    <col min="16" max="16" width="5.125" style="0" customWidth="1"/>
    <col min="17" max="17" width="9.50390625" style="0" customWidth="1"/>
    <col min="18" max="18" width="10.625" style="0" customWidth="1"/>
    <col min="19" max="19" width="33.00390625" style="0" customWidth="1"/>
    <col min="20" max="20" width="16.75390625" style="0" customWidth="1"/>
  </cols>
  <sheetData>
    <row r="1" ht="13.5">
      <c r="B1" t="s">
        <v>237</v>
      </c>
    </row>
    <row r="3" spans="2:16" ht="19.5" customHeight="1">
      <c r="B3" s="53" t="s">
        <v>9</v>
      </c>
      <c r="C3" s="53"/>
      <c r="D3" s="53"/>
      <c r="E3" s="13"/>
      <c r="H3" s="45" t="s">
        <v>236</v>
      </c>
      <c r="P3" s="45" t="s">
        <v>265</v>
      </c>
    </row>
    <row r="4" spans="2:18" ht="19.5" customHeight="1">
      <c r="B4" s="53" t="s">
        <v>2</v>
      </c>
      <c r="C4" s="53"/>
      <c r="D4" s="53"/>
      <c r="E4" s="53"/>
      <c r="F4" s="53"/>
      <c r="G4" s="11" t="s">
        <v>189</v>
      </c>
      <c r="H4" s="58" t="str">
        <f>IF(E3=""," ",VLOOKUP(E3,'学校番号'!$A$2:$B$194,2))</f>
        <v> </v>
      </c>
      <c r="I4" s="58"/>
      <c r="P4" s="12">
        <v>1</v>
      </c>
      <c r="Q4" t="s">
        <v>255</v>
      </c>
      <c r="R4" t="s">
        <v>256</v>
      </c>
    </row>
    <row r="5" spans="2:18" ht="19.5" customHeight="1">
      <c r="B5" s="53" t="s">
        <v>229</v>
      </c>
      <c r="C5" s="53"/>
      <c r="D5" s="53"/>
      <c r="E5" s="60"/>
      <c r="F5" s="61"/>
      <c r="G5" s="34"/>
      <c r="H5" s="38"/>
      <c r="I5" s="38"/>
      <c r="P5" s="12">
        <v>2</v>
      </c>
      <c r="Q5" t="s">
        <v>257</v>
      </c>
      <c r="R5" t="s">
        <v>258</v>
      </c>
    </row>
    <row r="6" spans="2:18" ht="19.5" customHeight="1">
      <c r="B6" s="53" t="s">
        <v>7</v>
      </c>
      <c r="C6" s="53"/>
      <c r="D6" s="53"/>
      <c r="E6" s="11"/>
      <c r="F6" s="11" t="s">
        <v>8</v>
      </c>
      <c r="G6" s="54"/>
      <c r="H6" s="55"/>
      <c r="I6" s="55"/>
      <c r="J6" s="55"/>
      <c r="K6" s="56"/>
      <c r="L6" s="29"/>
      <c r="P6" s="12">
        <v>3</v>
      </c>
      <c r="Q6" t="s">
        <v>259</v>
      </c>
      <c r="R6" t="s">
        <v>260</v>
      </c>
    </row>
    <row r="7" spans="2:18" ht="19.5" customHeight="1">
      <c r="B7" s="53" t="s">
        <v>187</v>
      </c>
      <c r="C7" s="53"/>
      <c r="D7" s="53"/>
      <c r="E7" s="11"/>
      <c r="F7" s="11" t="s">
        <v>188</v>
      </c>
      <c r="G7" s="53"/>
      <c r="H7" s="53"/>
      <c r="P7" s="12">
        <v>4</v>
      </c>
      <c r="Q7" t="s">
        <v>261</v>
      </c>
      <c r="R7" t="s">
        <v>264</v>
      </c>
    </row>
    <row r="8" spans="13:18" ht="13.5">
      <c r="M8" s="45" t="s">
        <v>249</v>
      </c>
      <c r="N8" s="45" t="s">
        <v>238</v>
      </c>
      <c r="P8" s="12">
        <v>5</v>
      </c>
      <c r="Q8" t="s">
        <v>262</v>
      </c>
      <c r="R8" t="s">
        <v>263</v>
      </c>
    </row>
    <row r="9" spans="2:17" ht="13.5">
      <c r="B9" t="s">
        <v>190</v>
      </c>
      <c r="C9" s="45" t="s">
        <v>236</v>
      </c>
      <c r="D9" s="45" t="s">
        <v>239</v>
      </c>
      <c r="G9" s="45" t="s">
        <v>233</v>
      </c>
      <c r="H9" s="45"/>
      <c r="I9" s="45"/>
      <c r="J9" s="45"/>
      <c r="K9" s="45" t="s">
        <v>236</v>
      </c>
      <c r="L9" s="45" t="s">
        <v>271</v>
      </c>
      <c r="M9" s="45" t="s">
        <v>273</v>
      </c>
      <c r="N9" s="45" t="s">
        <v>234</v>
      </c>
      <c r="O9" s="45" t="s">
        <v>271</v>
      </c>
      <c r="P9" s="45"/>
      <c r="Q9" s="45" t="s">
        <v>236</v>
      </c>
    </row>
    <row r="10" spans="2:20" ht="30">
      <c r="B10" s="11" t="s">
        <v>224</v>
      </c>
      <c r="C10" s="11" t="s">
        <v>9</v>
      </c>
      <c r="D10" s="6" t="s">
        <v>1</v>
      </c>
      <c r="E10" s="2" t="s">
        <v>3</v>
      </c>
      <c r="F10" s="3" t="s">
        <v>4</v>
      </c>
      <c r="G10" s="3" t="s">
        <v>230</v>
      </c>
      <c r="H10" s="16" t="s">
        <v>191</v>
      </c>
      <c r="I10" s="1" t="s">
        <v>6</v>
      </c>
      <c r="J10" s="2" t="s">
        <v>0</v>
      </c>
      <c r="K10" s="1" t="s">
        <v>2</v>
      </c>
      <c r="L10" s="4" t="s">
        <v>5</v>
      </c>
      <c r="M10" s="4" t="s">
        <v>226</v>
      </c>
      <c r="N10" s="44" t="s">
        <v>231</v>
      </c>
      <c r="O10" s="30" t="s">
        <v>232</v>
      </c>
      <c r="P10" s="30" t="s">
        <v>254</v>
      </c>
      <c r="Q10" s="30" t="s">
        <v>254</v>
      </c>
      <c r="R10" s="30" t="s">
        <v>222</v>
      </c>
      <c r="S10" s="30" t="s">
        <v>227</v>
      </c>
      <c r="T10" s="11" t="s">
        <v>223</v>
      </c>
    </row>
    <row r="11" spans="2:20" ht="19.5" customHeight="1">
      <c r="B11" s="11">
        <v>1</v>
      </c>
      <c r="C11" s="48">
        <f>IF(E3="","",E3)</f>
      </c>
      <c r="D11" s="11"/>
      <c r="E11" s="11"/>
      <c r="F11" s="11"/>
      <c r="G11" s="39"/>
      <c r="H11" s="27"/>
      <c r="I11" s="28"/>
      <c r="J11" s="11"/>
      <c r="K11" s="35" t="str">
        <f>IF(D11=""," ",$H$4)</f>
        <v> </v>
      </c>
      <c r="L11" s="11"/>
      <c r="M11" s="11"/>
      <c r="N11" s="11"/>
      <c r="O11" s="49"/>
      <c r="P11" s="49"/>
      <c r="Q11" s="47">
        <f>IF(D11="","",CHOOSE(P11,"顧問","教員","師範","コーチ","その他"))</f>
      </c>
      <c r="R11" s="26"/>
      <c r="S11" s="11"/>
      <c r="T11" s="26"/>
    </row>
    <row r="12" spans="2:20" ht="19.5" customHeight="1">
      <c r="B12" s="11"/>
      <c r="C12" s="48">
        <f>IF(B12="","",$E$3)</f>
      </c>
      <c r="D12" s="11"/>
      <c r="E12" s="9"/>
      <c r="F12" s="9"/>
      <c r="G12" s="46"/>
      <c r="H12" s="9"/>
      <c r="I12" s="28"/>
      <c r="J12" s="11"/>
      <c r="K12" s="35" t="str">
        <f>IF(D12=""," ",$H$4)</f>
        <v> </v>
      </c>
      <c r="L12" s="11"/>
      <c r="M12" s="11"/>
      <c r="N12" s="11"/>
      <c r="O12" s="49"/>
      <c r="P12" s="49"/>
      <c r="Q12" s="47">
        <f>IF(D12="","",CHOOSE(P12,"顧問","教員","師範","コーチ","その他"))</f>
      </c>
      <c r="R12" s="25"/>
      <c r="S12" s="9"/>
      <c r="T12" s="25"/>
    </row>
    <row r="13" spans="2:20" ht="19.5" customHeight="1">
      <c r="B13" s="11"/>
      <c r="C13" s="48">
        <f>IF(B13="","",$E$3)</f>
      </c>
      <c r="D13" s="11"/>
      <c r="E13" s="9"/>
      <c r="F13" s="9"/>
      <c r="G13" s="11"/>
      <c r="H13" s="9"/>
      <c r="I13" s="28"/>
      <c r="J13" s="11"/>
      <c r="K13" s="35" t="str">
        <f>IF(D13=""," ",$H$4)</f>
        <v> </v>
      </c>
      <c r="L13" s="11"/>
      <c r="M13" s="11"/>
      <c r="N13" s="11"/>
      <c r="O13" s="49"/>
      <c r="P13" s="49"/>
      <c r="Q13" s="47">
        <f>IF(D13="","",CHOOSE(P13,"顧問","教員","師範","コーチ","その他"))</f>
      </c>
      <c r="R13" s="25"/>
      <c r="S13" s="9"/>
      <c r="T13" s="25"/>
    </row>
    <row r="14" spans="2:20" ht="19.5" customHeight="1">
      <c r="B14" s="11"/>
      <c r="C14" s="48">
        <f>IF(B14="","",$E$3)</f>
      </c>
      <c r="D14" s="11"/>
      <c r="E14" s="9"/>
      <c r="F14" s="9"/>
      <c r="G14" s="11"/>
      <c r="H14" s="9"/>
      <c r="I14" s="28"/>
      <c r="J14" s="11"/>
      <c r="K14" s="35" t="str">
        <f>IF(D14=""," ",$H$4)</f>
        <v> </v>
      </c>
      <c r="L14" s="11"/>
      <c r="M14" s="11"/>
      <c r="N14" s="11"/>
      <c r="O14" s="49"/>
      <c r="P14" s="49"/>
      <c r="Q14" s="47">
        <f>IF(D14="","",CHOOSE(P14,"顧問","教員","師範","コーチ","その他"))</f>
      </c>
      <c r="R14" s="25"/>
      <c r="S14" s="9"/>
      <c r="T14" s="25"/>
    </row>
    <row r="15" spans="2:20" ht="19.5" customHeight="1">
      <c r="B15" s="11"/>
      <c r="C15" s="48">
        <f>IF(B15="","",$E$3)</f>
      </c>
      <c r="D15" s="11"/>
      <c r="E15" s="9"/>
      <c r="F15" s="9"/>
      <c r="G15" s="9"/>
      <c r="H15" s="9"/>
      <c r="I15" s="28"/>
      <c r="J15" s="11"/>
      <c r="K15" s="35" t="str">
        <f>IF(D15=""," ",$H$4)</f>
        <v> </v>
      </c>
      <c r="L15" s="11"/>
      <c r="M15" s="11"/>
      <c r="N15" s="11"/>
      <c r="O15" s="49"/>
      <c r="P15" s="49"/>
      <c r="Q15" s="47">
        <f>IF(D15="","",CHOOSE(P15,"顧問","教員","師範","コーチ","その他"))</f>
      </c>
      <c r="R15" s="25"/>
      <c r="S15" s="9"/>
      <c r="T15" s="25"/>
    </row>
    <row r="16" ht="13.5">
      <c r="I16" s="12"/>
    </row>
    <row r="17" spans="2:16" s="5" customFormat="1" ht="51" customHeight="1">
      <c r="B17" s="50"/>
      <c r="C17" s="50"/>
      <c r="D17" s="50"/>
      <c r="E17" s="50"/>
      <c r="F17" s="50"/>
      <c r="G17" s="59" t="s">
        <v>274</v>
      </c>
      <c r="H17" s="59"/>
      <c r="I17" s="59"/>
      <c r="J17" s="59"/>
      <c r="K17" s="50"/>
      <c r="L17" s="57" t="s">
        <v>272</v>
      </c>
      <c r="M17" s="57"/>
      <c r="N17" s="57"/>
      <c r="O17" s="57"/>
      <c r="P17" s="57"/>
    </row>
    <row r="18" spans="2:12" s="5" customFormat="1" ht="21.7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10"/>
    </row>
    <row r="19" spans="2:12" s="5" customFormat="1" ht="21.7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s="5" customFormat="1" ht="21.7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s="5" customFormat="1" ht="21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s="5" customFormat="1" ht="21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s="5" customFormat="1" ht="21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s="5" customFormat="1" ht="21.75" customHeight="1">
      <c r="B24" s="7"/>
      <c r="C24" s="7"/>
      <c r="D24" s="7"/>
      <c r="E24" s="7"/>
      <c r="F24" s="7"/>
      <c r="H24" s="8"/>
      <c r="I24" s="7"/>
      <c r="J24" s="7"/>
      <c r="K24" s="7"/>
      <c r="L24" s="7"/>
    </row>
    <row r="25" s="5" customFormat="1" ht="21.75" customHeight="1"/>
  </sheetData>
  <sheetProtection/>
  <mergeCells count="12">
    <mergeCell ref="L17:P17"/>
    <mergeCell ref="H4:I4"/>
    <mergeCell ref="G17:J17"/>
    <mergeCell ref="B5:D5"/>
    <mergeCell ref="E5:F5"/>
    <mergeCell ref="B3:D3"/>
    <mergeCell ref="B4:D4"/>
    <mergeCell ref="E4:F4"/>
    <mergeCell ref="B6:D6"/>
    <mergeCell ref="G6:K6"/>
    <mergeCell ref="B7:D7"/>
    <mergeCell ref="G7:H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9"/>
  <sheetViews>
    <sheetView zoomScalePageLayoutView="0" workbookViewId="0" topLeftCell="B4">
      <selection activeCell="O17" sqref="O17"/>
    </sheetView>
  </sheetViews>
  <sheetFormatPr defaultColWidth="9.00390625" defaultRowHeight="13.5"/>
  <cols>
    <col min="1" max="1" width="4.125" style="0" customWidth="1"/>
    <col min="4" max="4" width="3.875" style="0" customWidth="1"/>
    <col min="5" max="5" width="16.00390625" style="0" customWidth="1"/>
    <col min="6" max="6" width="16.25390625" style="0" customWidth="1"/>
    <col min="7" max="7" width="13.375" style="0" customWidth="1"/>
    <col min="8" max="8" width="12.125" style="0" customWidth="1"/>
    <col min="9" max="9" width="13.125" style="0" customWidth="1"/>
    <col min="10" max="10" width="12.25390625" style="0" customWidth="1"/>
    <col min="11" max="11" width="11.125" style="0" customWidth="1"/>
    <col min="15" max="15" width="9.50390625" style="0" bestFit="1" customWidth="1"/>
    <col min="16" max="16" width="4.875" style="0" customWidth="1"/>
    <col min="17" max="17" width="7.125" style="0" customWidth="1"/>
    <col min="18" max="18" width="10.625" style="0" customWidth="1"/>
    <col min="19" max="19" width="33.00390625" style="0" customWidth="1"/>
    <col min="20" max="20" width="16.75390625" style="0" customWidth="1"/>
  </cols>
  <sheetData>
    <row r="1" spans="2:3" ht="28.5">
      <c r="B1" s="51" t="s">
        <v>270</v>
      </c>
      <c r="C1" s="51"/>
    </row>
    <row r="2" spans="2:3" ht="15.75" customHeight="1">
      <c r="B2" s="51"/>
      <c r="C2" s="51"/>
    </row>
    <row r="3" spans="2:9" ht="19.5" customHeight="1">
      <c r="B3" s="52" t="s">
        <v>267</v>
      </c>
      <c r="C3" s="52"/>
      <c r="D3" s="52"/>
      <c r="E3" s="52"/>
      <c r="F3" s="52"/>
      <c r="G3" s="52"/>
      <c r="H3" s="52"/>
      <c r="I3" s="52"/>
    </row>
    <row r="4" spans="2:9" ht="19.5" customHeight="1">
      <c r="B4" s="52" t="s">
        <v>268</v>
      </c>
      <c r="C4" s="52"/>
      <c r="D4" s="52"/>
      <c r="E4" s="52"/>
      <c r="F4" s="52"/>
      <c r="G4" s="52"/>
      <c r="H4" s="52"/>
      <c r="I4" s="52"/>
    </row>
    <row r="5" spans="2:9" ht="19.5" customHeight="1">
      <c r="B5" s="52"/>
      <c r="C5" s="52"/>
      <c r="D5" s="52"/>
      <c r="E5" s="52"/>
      <c r="F5" s="52"/>
      <c r="G5" s="52"/>
      <c r="H5" s="52"/>
      <c r="I5" s="52"/>
    </row>
    <row r="6" spans="2:9" ht="19.5" customHeight="1">
      <c r="B6" s="52"/>
      <c r="C6" s="52"/>
      <c r="D6" s="52"/>
      <c r="E6" s="52"/>
      <c r="F6" s="52"/>
      <c r="G6" s="52"/>
      <c r="H6" s="52"/>
      <c r="I6" s="52"/>
    </row>
    <row r="8" spans="2:16" ht="19.5" customHeight="1">
      <c r="B8" s="53" t="s">
        <v>9</v>
      </c>
      <c r="C8" s="53"/>
      <c r="D8" s="53"/>
      <c r="E8" s="13">
        <v>427</v>
      </c>
      <c r="H8" s="45" t="s">
        <v>236</v>
      </c>
      <c r="P8" s="45" t="s">
        <v>265</v>
      </c>
    </row>
    <row r="9" spans="2:17" ht="19.5" customHeight="1">
      <c r="B9" s="53" t="s">
        <v>2</v>
      </c>
      <c r="C9" s="53"/>
      <c r="D9" s="53"/>
      <c r="E9" s="53" t="s">
        <v>242</v>
      </c>
      <c r="F9" s="53"/>
      <c r="G9" s="11" t="s">
        <v>189</v>
      </c>
      <c r="H9" s="58" t="s">
        <v>243</v>
      </c>
      <c r="I9" s="58"/>
      <c r="P9" s="12">
        <v>1</v>
      </c>
      <c r="Q9" t="s">
        <v>255</v>
      </c>
    </row>
    <row r="10" spans="2:17" ht="19.5" customHeight="1">
      <c r="B10" s="53" t="s">
        <v>229</v>
      </c>
      <c r="C10" s="53"/>
      <c r="D10" s="53"/>
      <c r="E10" s="60" t="s">
        <v>240</v>
      </c>
      <c r="F10" s="61"/>
      <c r="G10" s="34"/>
      <c r="H10" s="42"/>
      <c r="I10" s="42"/>
      <c r="P10" s="12">
        <v>2</v>
      </c>
      <c r="Q10" t="s">
        <v>257</v>
      </c>
    </row>
    <row r="11" spans="2:17" ht="19.5" customHeight="1">
      <c r="B11" s="53" t="s">
        <v>7</v>
      </c>
      <c r="C11" s="53"/>
      <c r="D11" s="53"/>
      <c r="E11" s="11" t="s">
        <v>241</v>
      </c>
      <c r="F11" s="11" t="s">
        <v>8</v>
      </c>
      <c r="G11" s="54" t="s">
        <v>244</v>
      </c>
      <c r="H11" s="55"/>
      <c r="I11" s="55"/>
      <c r="J11" s="55"/>
      <c r="K11" s="56"/>
      <c r="L11" s="29"/>
      <c r="P11" s="12">
        <v>3</v>
      </c>
      <c r="Q11" t="s">
        <v>259</v>
      </c>
    </row>
    <row r="12" spans="2:17" ht="19.5" customHeight="1">
      <c r="B12" s="53" t="s">
        <v>187</v>
      </c>
      <c r="C12" s="53"/>
      <c r="D12" s="53"/>
      <c r="E12" s="11" t="s">
        <v>245</v>
      </c>
      <c r="F12" s="11" t="s">
        <v>188</v>
      </c>
      <c r="G12" s="53" t="s">
        <v>246</v>
      </c>
      <c r="H12" s="53"/>
      <c r="P12" s="12">
        <v>4</v>
      </c>
      <c r="Q12" t="s">
        <v>261</v>
      </c>
    </row>
    <row r="13" spans="14:17" ht="13.5">
      <c r="N13" s="45" t="s">
        <v>238</v>
      </c>
      <c r="P13" s="12">
        <v>5</v>
      </c>
      <c r="Q13" t="s">
        <v>262</v>
      </c>
    </row>
    <row r="14" spans="2:17" ht="13.5">
      <c r="B14" t="s">
        <v>190</v>
      </c>
      <c r="C14" s="45" t="s">
        <v>236</v>
      </c>
      <c r="D14" s="45" t="s">
        <v>239</v>
      </c>
      <c r="E14" s="45"/>
      <c r="G14" s="45" t="s">
        <v>233</v>
      </c>
      <c r="H14" s="45"/>
      <c r="I14" s="45"/>
      <c r="J14" s="45"/>
      <c r="K14" s="45" t="s">
        <v>236</v>
      </c>
      <c r="N14" s="45" t="s">
        <v>234</v>
      </c>
      <c r="O14" s="45"/>
      <c r="P14" s="45"/>
      <c r="Q14" s="45" t="s">
        <v>236</v>
      </c>
    </row>
    <row r="15" spans="2:20" ht="30">
      <c r="B15" s="11" t="s">
        <v>224</v>
      </c>
      <c r="C15" s="11" t="s">
        <v>9</v>
      </c>
      <c r="D15" s="6" t="s">
        <v>1</v>
      </c>
      <c r="E15" s="2" t="s">
        <v>3</v>
      </c>
      <c r="F15" s="3" t="s">
        <v>4</v>
      </c>
      <c r="G15" s="3" t="s">
        <v>230</v>
      </c>
      <c r="H15" s="16" t="s">
        <v>191</v>
      </c>
      <c r="I15" s="1" t="s">
        <v>6</v>
      </c>
      <c r="J15" s="2" t="s">
        <v>0</v>
      </c>
      <c r="K15" s="1" t="s">
        <v>2</v>
      </c>
      <c r="L15" s="4" t="s">
        <v>269</v>
      </c>
      <c r="M15" s="4" t="s">
        <v>226</v>
      </c>
      <c r="N15" s="44" t="s">
        <v>231</v>
      </c>
      <c r="O15" s="30" t="s">
        <v>232</v>
      </c>
      <c r="P15" s="30" t="s">
        <v>254</v>
      </c>
      <c r="Q15" s="30" t="s">
        <v>254</v>
      </c>
      <c r="R15" s="30" t="s">
        <v>222</v>
      </c>
      <c r="S15" s="30" t="s">
        <v>227</v>
      </c>
      <c r="T15" s="11" t="s">
        <v>223</v>
      </c>
    </row>
    <row r="16" spans="2:20" ht="19.5" customHeight="1">
      <c r="B16" s="11">
        <v>1</v>
      </c>
      <c r="C16" s="48">
        <f>IF(E8="","",E8)</f>
        <v>427</v>
      </c>
      <c r="D16" s="11">
        <v>1</v>
      </c>
      <c r="E16" s="11" t="s">
        <v>248</v>
      </c>
      <c r="F16" s="11" t="s">
        <v>247</v>
      </c>
      <c r="G16" s="39">
        <v>26804</v>
      </c>
      <c r="H16" s="27">
        <v>40506</v>
      </c>
      <c r="I16" s="28" t="s">
        <v>225</v>
      </c>
      <c r="J16" s="11">
        <v>2898756</v>
      </c>
      <c r="K16" s="43" t="str">
        <f>IF(D16=""," ",$H$9)</f>
        <v>彩の国</v>
      </c>
      <c r="L16" s="11">
        <v>6</v>
      </c>
      <c r="M16" s="11" t="s">
        <v>249</v>
      </c>
      <c r="N16" s="11" t="s">
        <v>250</v>
      </c>
      <c r="O16" s="40">
        <v>43</v>
      </c>
      <c r="P16" s="49">
        <v>1</v>
      </c>
      <c r="Q16" s="47" t="str">
        <f>IF(D16="","",CHOOSE(P16,"顧問","教員","師範","コーチ","その他"))</f>
        <v>顧問</v>
      </c>
      <c r="R16" s="26" t="s">
        <v>235</v>
      </c>
      <c r="S16" s="11" t="s">
        <v>251</v>
      </c>
      <c r="T16" s="26" t="s">
        <v>252</v>
      </c>
    </row>
    <row r="17" spans="2:20" ht="19.5" customHeight="1">
      <c r="B17" s="11"/>
      <c r="C17" s="48">
        <f>IF(B17="","",$E$3)</f>
      </c>
      <c r="D17" s="11"/>
      <c r="E17" s="9"/>
      <c r="F17" s="9"/>
      <c r="G17" s="46"/>
      <c r="H17" s="9"/>
      <c r="I17" s="28"/>
      <c r="J17" s="11"/>
      <c r="K17" s="43" t="str">
        <f>IF(D17=""," ",$H$9)</f>
        <v> </v>
      </c>
      <c r="L17" s="11"/>
      <c r="M17" s="11"/>
      <c r="N17" s="11"/>
      <c r="O17" s="40">
        <f>IF(D17="","",DATEDIF(G17,DATE(2016,4,1),"y"))</f>
      </c>
      <c r="P17" s="49"/>
      <c r="Q17" s="47">
        <f>IF(D17="","",CHOOSE(P17,"顧問","教員","師範","コーチ","その他"))</f>
      </c>
      <c r="R17" s="25"/>
      <c r="S17" s="9"/>
      <c r="T17" s="25"/>
    </row>
    <row r="18" spans="2:20" ht="19.5" customHeight="1">
      <c r="B18" s="11"/>
      <c r="C18" s="48">
        <f>IF(B18="","",$E$3)</f>
      </c>
      <c r="D18" s="11"/>
      <c r="E18" s="9"/>
      <c r="F18" s="9"/>
      <c r="G18" s="46"/>
      <c r="H18" s="9"/>
      <c r="I18" s="28"/>
      <c r="J18" s="11"/>
      <c r="K18" s="43" t="str">
        <f>IF(D18=""," ",$H$9)</f>
        <v> </v>
      </c>
      <c r="L18" s="11"/>
      <c r="M18" s="11"/>
      <c r="N18" s="11"/>
      <c r="O18" s="40">
        <f>IF(D18="","",DATEDIF(G18,DATE(2016,4,1),"y"))</f>
      </c>
      <c r="P18" s="49"/>
      <c r="Q18" s="47">
        <f>IF(D18="","",CHOOSE(P18,"顧問","教員","師範","コーチ","その他"))</f>
      </c>
      <c r="R18" s="25"/>
      <c r="S18" s="9"/>
      <c r="T18" s="25"/>
    </row>
    <row r="19" spans="2:20" ht="19.5" customHeight="1">
      <c r="B19" s="11"/>
      <c r="C19" s="48">
        <f>IF(B19="","",$E$3)</f>
      </c>
      <c r="D19" s="11"/>
      <c r="E19" s="9"/>
      <c r="F19" s="9"/>
      <c r="G19" s="11"/>
      <c r="H19" s="9"/>
      <c r="I19" s="28"/>
      <c r="J19" s="11"/>
      <c r="K19" s="43" t="str">
        <f>IF(D19=""," ",$H$9)</f>
        <v> </v>
      </c>
      <c r="L19" s="11"/>
      <c r="M19" s="11"/>
      <c r="N19" s="11"/>
      <c r="O19" s="40">
        <f>IF(D19="","",DATEDIF(G19,DATE(2016,4,1),"y"))</f>
      </c>
      <c r="P19" s="49"/>
      <c r="Q19" s="47">
        <f>IF(D19="","",CHOOSE(P19,"顧問","教員","師範","コーチ","その他"))</f>
      </c>
      <c r="R19" s="25"/>
      <c r="S19" s="9"/>
      <c r="T19" s="25"/>
    </row>
    <row r="20" spans="2:20" ht="19.5" customHeight="1">
      <c r="B20" s="11"/>
      <c r="C20" s="48">
        <f>IF(B20="","",$E$3)</f>
      </c>
      <c r="D20" s="11"/>
      <c r="E20" s="9"/>
      <c r="F20" s="9"/>
      <c r="G20" s="9"/>
      <c r="H20" s="9"/>
      <c r="I20" s="28"/>
      <c r="J20" s="11"/>
      <c r="K20" s="43" t="str">
        <f>IF(D20=""," ",$H$9)</f>
        <v> </v>
      </c>
      <c r="L20" s="11"/>
      <c r="M20" s="11"/>
      <c r="N20" s="11"/>
      <c r="O20" s="40">
        <f>IF(D20="","",DATEDIF(G20,DATE(2016,4,1),"y"))</f>
      </c>
      <c r="P20" s="49"/>
      <c r="Q20" s="47">
        <f>IF(D20="","",CHOOSE(P20,"顧問","教員","師範","コーチ","その他"))</f>
      </c>
      <c r="R20" s="25"/>
      <c r="S20" s="9"/>
      <c r="T20" s="25"/>
    </row>
    <row r="21" ht="13.5">
      <c r="I21" s="12"/>
    </row>
    <row r="22" spans="2:16" s="5" customFormat="1" ht="51" customHeight="1">
      <c r="B22" s="50"/>
      <c r="C22" s="50"/>
      <c r="D22" s="50"/>
      <c r="E22" s="50"/>
      <c r="F22" s="50"/>
      <c r="G22" s="59" t="s">
        <v>266</v>
      </c>
      <c r="H22" s="59"/>
      <c r="I22" s="59"/>
      <c r="J22" s="59"/>
      <c r="K22" s="50"/>
      <c r="L22" s="57" t="s">
        <v>272</v>
      </c>
      <c r="M22" s="57"/>
      <c r="N22" s="57"/>
      <c r="O22" s="57"/>
      <c r="P22" s="57"/>
    </row>
    <row r="23" spans="2:12" s="5" customFormat="1" ht="21.75" customHeight="1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10"/>
    </row>
    <row r="24" spans="2:12" s="5" customFormat="1" ht="21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s="5" customFormat="1" ht="21.7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s="5" customFormat="1" ht="21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s="5" customFormat="1" ht="21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s="5" customFormat="1" ht="21.7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s="5" customFormat="1" ht="21.75" customHeight="1">
      <c r="B29" s="7"/>
      <c r="C29" s="7"/>
      <c r="D29" s="7"/>
      <c r="E29" s="7"/>
      <c r="F29" s="7"/>
      <c r="H29" s="8"/>
      <c r="I29" s="7"/>
      <c r="J29" s="7"/>
      <c r="K29" s="7"/>
      <c r="L29" s="7"/>
    </row>
    <row r="30" s="5" customFormat="1" ht="21.75" customHeight="1"/>
  </sheetData>
  <sheetProtection/>
  <mergeCells count="12">
    <mergeCell ref="E10:F10"/>
    <mergeCell ref="B11:D11"/>
    <mergeCell ref="G11:K11"/>
    <mergeCell ref="B12:D12"/>
    <mergeCell ref="G12:H12"/>
    <mergeCell ref="L22:P22"/>
    <mergeCell ref="B8:D8"/>
    <mergeCell ref="B9:D9"/>
    <mergeCell ref="E9:F9"/>
    <mergeCell ref="H9:I9"/>
    <mergeCell ref="B10:D10"/>
    <mergeCell ref="G22:J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10.75390625" style="0" customWidth="1"/>
    <col min="2" max="2" width="15.00390625" style="0" customWidth="1"/>
    <col min="3" max="3" width="12.50390625" style="0" customWidth="1"/>
    <col min="4" max="4" width="10.375" style="0" customWidth="1"/>
    <col min="8" max="8" width="13.75390625" style="0" customWidth="1"/>
    <col min="9" max="9" width="12.625" style="0" customWidth="1"/>
    <col min="10" max="10" width="6.50390625" style="0" customWidth="1"/>
    <col min="13" max="13" width="17.25390625" style="0" customWidth="1"/>
  </cols>
  <sheetData>
    <row r="1" ht="13.5">
      <c r="A1" t="s">
        <v>173</v>
      </c>
    </row>
    <row r="4" spans="1:13" ht="13.5">
      <c r="A4" s="9" t="s">
        <v>174</v>
      </c>
      <c r="B4" s="9" t="s">
        <v>175</v>
      </c>
      <c r="C4" s="9" t="s">
        <v>176</v>
      </c>
      <c r="D4" s="53" t="s">
        <v>177</v>
      </c>
      <c r="E4" s="53"/>
      <c r="F4" s="53"/>
      <c r="G4" s="53"/>
      <c r="H4" s="53"/>
      <c r="I4" s="53"/>
      <c r="J4" s="53"/>
      <c r="K4" s="53" t="s">
        <v>178</v>
      </c>
      <c r="L4" s="53"/>
      <c r="M4" s="11" t="s">
        <v>179</v>
      </c>
    </row>
    <row r="5" spans="1:13" ht="13.5">
      <c r="A5" s="65">
        <f>'入力シート'!E3</f>
        <v>0</v>
      </c>
      <c r="B5" s="36" t="str">
        <f>'入力シート'!H4</f>
        <v> </v>
      </c>
      <c r="C5" s="37">
        <f>'入力シート'!E5</f>
        <v>0</v>
      </c>
      <c r="D5" s="36">
        <f>'入力シート'!E6</f>
        <v>0</v>
      </c>
      <c r="E5" s="68">
        <f>'入力シート'!G6</f>
        <v>0</v>
      </c>
      <c r="F5" s="69"/>
      <c r="G5" s="69"/>
      <c r="H5" s="69"/>
      <c r="I5" s="69"/>
      <c r="J5" s="70"/>
      <c r="K5" s="68">
        <f>'入力シート'!E7</f>
        <v>0</v>
      </c>
      <c r="L5" s="70"/>
      <c r="M5" s="36">
        <f>'入力シート'!G7</f>
        <v>0</v>
      </c>
    </row>
    <row r="6" spans="1:13" ht="13.5">
      <c r="A6" s="66"/>
      <c r="B6" s="11" t="s">
        <v>180</v>
      </c>
      <c r="C6" s="11" t="s">
        <v>228</v>
      </c>
      <c r="D6" s="71" t="s">
        <v>186</v>
      </c>
      <c r="E6" s="71"/>
      <c r="F6" s="71"/>
      <c r="G6" s="61"/>
      <c r="H6" s="11" t="s">
        <v>181</v>
      </c>
      <c r="I6" s="11" t="s">
        <v>230</v>
      </c>
      <c r="J6" s="11" t="s">
        <v>185</v>
      </c>
      <c r="K6" s="11" t="s">
        <v>182</v>
      </c>
      <c r="L6" s="11" t="s">
        <v>183</v>
      </c>
      <c r="M6" s="11" t="s">
        <v>184</v>
      </c>
    </row>
    <row r="7" spans="1:13" ht="13.5">
      <c r="A7" s="66"/>
      <c r="B7" s="9" t="str">
        <f>IF('入力シート'!F11=""," ",'入力シート'!F11)</f>
        <v> </v>
      </c>
      <c r="C7" s="14" t="str">
        <f>IF('入力シート'!R11=""," ",'入力シート'!R11)</f>
        <v> </v>
      </c>
      <c r="D7" s="62" t="str">
        <f>IF('入力シート'!S11=""," ",'入力シート'!S11)</f>
        <v> </v>
      </c>
      <c r="E7" s="63"/>
      <c r="F7" s="63"/>
      <c r="G7" s="64"/>
      <c r="H7" s="15" t="str">
        <f>IF('入力シート'!T11=""," ",'入力シート'!T11)</f>
        <v> </v>
      </c>
      <c r="I7" s="41">
        <f>IF('入力シート'!D11="","",'入力シート'!G11)</f>
      </c>
      <c r="J7" s="31" t="str">
        <f>IF('入力シート'!O11=""," ",'入力シート'!O11)</f>
        <v> </v>
      </c>
      <c r="K7" s="32" t="str">
        <f>IF('入力シート'!M11=""," ",'入力シート'!M11)</f>
        <v> </v>
      </c>
      <c r="L7" s="33" t="str">
        <f>IF('入力シート'!L11=""," ",'入力シート'!L11)</f>
        <v> </v>
      </c>
      <c r="M7" s="32" t="str">
        <f>IF('入力シート'!H11=""," ",'入力シート'!H11)</f>
        <v> </v>
      </c>
    </row>
    <row r="8" spans="1:13" ht="13.5">
      <c r="A8" s="66"/>
      <c r="B8" s="9" t="str">
        <f>IF('入力シート'!F12=""," ",'入力シート'!F12)</f>
        <v> </v>
      </c>
      <c r="C8" s="14" t="str">
        <f>IF('入力シート'!R12=""," ",'入力シート'!R12)</f>
        <v> </v>
      </c>
      <c r="D8" s="62" t="str">
        <f>IF('入力シート'!S12=""," ",'入力シート'!S12)</f>
        <v> </v>
      </c>
      <c r="E8" s="63"/>
      <c r="F8" s="63"/>
      <c r="G8" s="64"/>
      <c r="H8" s="15" t="str">
        <f>IF('入力シート'!T12=""," ",'入力シート'!T12)</f>
        <v> </v>
      </c>
      <c r="I8" s="41">
        <f>IF('入力シート'!D12="","",'入力シート'!G12)</f>
      </c>
      <c r="J8" s="31" t="str">
        <f>IF('入力シート'!O12=""," ",'入力シート'!O12)</f>
        <v> </v>
      </c>
      <c r="K8" s="32" t="str">
        <f>IF('入力シート'!M12=""," ",'入力シート'!M12)</f>
        <v> </v>
      </c>
      <c r="L8" s="33" t="str">
        <f>IF('入力シート'!L12=""," ",'入力シート'!L12)</f>
        <v> </v>
      </c>
      <c r="M8" s="32" t="str">
        <f>IF('入力シート'!H12=""," ",'入力シート'!H12)</f>
        <v> </v>
      </c>
    </row>
    <row r="9" spans="1:13" ht="13.5">
      <c r="A9" s="66"/>
      <c r="B9" s="9" t="str">
        <f>IF('入力シート'!F13=""," ",'入力シート'!F13)</f>
        <v> </v>
      </c>
      <c r="C9" s="14" t="str">
        <f>IF('入力シート'!R13=""," ",'入力シート'!R13)</f>
        <v> </v>
      </c>
      <c r="D9" s="62" t="str">
        <f>IF('入力シート'!S13=""," ",'入力シート'!S13)</f>
        <v> </v>
      </c>
      <c r="E9" s="63"/>
      <c r="F9" s="63"/>
      <c r="G9" s="64"/>
      <c r="H9" s="15" t="str">
        <f>IF('入力シート'!T13=""," ",'入力シート'!T13)</f>
        <v> </v>
      </c>
      <c r="I9" s="41">
        <f>IF('入力シート'!D13="","",'入力シート'!G13)</f>
      </c>
      <c r="J9" s="31" t="str">
        <f>IF('入力シート'!O13=""," ",'入力シート'!O13)</f>
        <v> </v>
      </c>
      <c r="K9" s="32" t="str">
        <f>IF('入力シート'!M13=""," ",'入力シート'!M13)</f>
        <v> </v>
      </c>
      <c r="L9" s="33" t="str">
        <f>IF('入力シート'!L13=""," ",'入力シート'!L13)</f>
        <v> </v>
      </c>
      <c r="M9" s="32" t="str">
        <f>IF('入力シート'!H13=""," ",'入力シート'!H13)</f>
        <v> </v>
      </c>
    </row>
    <row r="10" spans="1:13" ht="13.5">
      <c r="A10" s="66"/>
      <c r="B10" s="9" t="str">
        <f>IF('入力シート'!F14=""," ",'入力シート'!F14)</f>
        <v> </v>
      </c>
      <c r="C10" s="14" t="str">
        <f>IF('入力シート'!R14=""," ",'入力シート'!R14)</f>
        <v> </v>
      </c>
      <c r="D10" s="62" t="str">
        <f>IF('入力シート'!S14=""," ",'入力シート'!S14)</f>
        <v> </v>
      </c>
      <c r="E10" s="63"/>
      <c r="F10" s="63"/>
      <c r="G10" s="64"/>
      <c r="H10" s="15" t="str">
        <f>IF('入力シート'!T14=""," ",'入力シート'!T14)</f>
        <v> </v>
      </c>
      <c r="I10" s="41">
        <f>IF('入力シート'!D14="","",'入力シート'!G14)</f>
      </c>
      <c r="J10" s="31" t="str">
        <f>IF('入力シート'!O14=""," ",'入力シート'!O14)</f>
        <v> </v>
      </c>
      <c r="K10" s="32" t="str">
        <f>IF('入力シート'!M14=""," ",'入力シート'!M14)</f>
        <v> </v>
      </c>
      <c r="L10" s="33" t="str">
        <f>IF('入力シート'!L14=""," ",'入力シート'!L14)</f>
        <v> </v>
      </c>
      <c r="M10" s="32" t="str">
        <f>IF('入力シート'!H14=""," ",'入力シート'!H14)</f>
        <v> </v>
      </c>
    </row>
    <row r="11" spans="1:13" ht="13.5">
      <c r="A11" s="67"/>
      <c r="B11" s="9" t="str">
        <f>IF('入力シート'!F15=""," ",'入力シート'!F15)</f>
        <v> </v>
      </c>
      <c r="C11" s="14" t="str">
        <f>IF('入力シート'!R15=""," ",'入力シート'!R15)</f>
        <v> </v>
      </c>
      <c r="D11" s="62" t="str">
        <f>IF('入力シート'!S15=""," ",'入力シート'!S15)</f>
        <v> </v>
      </c>
      <c r="E11" s="63"/>
      <c r="F11" s="63"/>
      <c r="G11" s="64"/>
      <c r="H11" s="15" t="str">
        <f>IF('入力シート'!T15=""," ",'入力シート'!T15)</f>
        <v> </v>
      </c>
      <c r="I11" s="41">
        <f>IF('入力シート'!D15="","",'入力シート'!G15)</f>
      </c>
      <c r="J11" s="31" t="str">
        <f>IF('入力シート'!O15=""," ",'入力シート'!O15)</f>
        <v> </v>
      </c>
      <c r="K11" s="32" t="str">
        <f>IF('入力シート'!M15=""," ",'入力シート'!M15)</f>
        <v> </v>
      </c>
      <c r="L11" s="33" t="str">
        <f>IF('入力シート'!L15=""," ",'入力シート'!L15)</f>
        <v> </v>
      </c>
      <c r="M11" s="32" t="str">
        <f>IF('入力シート'!H15=""," ",'入力シート'!H15)</f>
        <v> </v>
      </c>
    </row>
  </sheetData>
  <sheetProtection/>
  <mergeCells count="11">
    <mergeCell ref="D8:G8"/>
    <mergeCell ref="D9:G9"/>
    <mergeCell ref="D10:G10"/>
    <mergeCell ref="D11:G11"/>
    <mergeCell ref="D4:J4"/>
    <mergeCell ref="K4:L4"/>
    <mergeCell ref="A5:A11"/>
    <mergeCell ref="E5:J5"/>
    <mergeCell ref="K5:L5"/>
    <mergeCell ref="D6:G6"/>
    <mergeCell ref="D7:G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6"/>
  <sheetViews>
    <sheetView zoomScalePageLayoutView="0" workbookViewId="0" topLeftCell="A118">
      <selection activeCell="D7" sqref="D7"/>
    </sheetView>
  </sheetViews>
  <sheetFormatPr defaultColWidth="9.00390625" defaultRowHeight="13.5"/>
  <cols>
    <col min="1" max="1" width="4.625" style="17" customWidth="1"/>
    <col min="2" max="2" width="16.875" style="17" customWidth="1"/>
    <col min="3" max="16384" width="9.00390625" style="17" customWidth="1"/>
  </cols>
  <sheetData>
    <row r="1" ht="13.5">
      <c r="B1" s="17" t="s">
        <v>192</v>
      </c>
    </row>
    <row r="2" spans="1:2" ht="13.5">
      <c r="A2" s="18">
        <v>101</v>
      </c>
      <c r="B2" s="19" t="s">
        <v>10</v>
      </c>
    </row>
    <row r="3" spans="1:2" ht="13.5">
      <c r="A3" s="18">
        <v>102</v>
      </c>
      <c r="B3" s="19" t="s">
        <v>41</v>
      </c>
    </row>
    <row r="4" spans="1:2" ht="13.5">
      <c r="A4" s="18">
        <v>103</v>
      </c>
      <c r="B4" s="19" t="s">
        <v>56</v>
      </c>
    </row>
    <row r="5" spans="1:2" ht="13.5">
      <c r="A5" s="18">
        <v>104</v>
      </c>
      <c r="B5" s="19" t="s">
        <v>118</v>
      </c>
    </row>
    <row r="6" spans="1:2" ht="13.5">
      <c r="A6" s="18">
        <v>105</v>
      </c>
      <c r="B6" s="19" t="s">
        <v>193</v>
      </c>
    </row>
    <row r="7" spans="1:2" ht="13.5">
      <c r="A7" s="18">
        <v>106</v>
      </c>
      <c r="B7" s="19" t="s">
        <v>89</v>
      </c>
    </row>
    <row r="8" spans="1:2" ht="13.5">
      <c r="A8" s="18">
        <v>109</v>
      </c>
      <c r="B8" s="19" t="s">
        <v>69</v>
      </c>
    </row>
    <row r="9" spans="1:2" ht="13.5">
      <c r="A9" s="18">
        <v>110</v>
      </c>
      <c r="B9" s="19" t="s">
        <v>88</v>
      </c>
    </row>
    <row r="10" spans="1:2" ht="13.5">
      <c r="A10" s="18">
        <v>111</v>
      </c>
      <c r="B10" s="19" t="s">
        <v>131</v>
      </c>
    </row>
    <row r="11" spans="1:2" ht="13.5">
      <c r="A11" s="18">
        <v>112</v>
      </c>
      <c r="B11" s="20" t="s">
        <v>129</v>
      </c>
    </row>
    <row r="12" spans="1:2" ht="13.5">
      <c r="A12" s="18">
        <v>113</v>
      </c>
      <c r="B12" s="19" t="s">
        <v>106</v>
      </c>
    </row>
    <row r="13" spans="1:2" ht="13.5">
      <c r="A13" s="18">
        <v>114</v>
      </c>
      <c r="B13" s="20" t="s">
        <v>73</v>
      </c>
    </row>
    <row r="14" spans="1:2" ht="13.5">
      <c r="A14" s="18">
        <v>116</v>
      </c>
      <c r="B14" s="19" t="s">
        <v>65</v>
      </c>
    </row>
    <row r="15" spans="1:2" ht="13.5">
      <c r="A15" s="18">
        <v>117</v>
      </c>
      <c r="B15" s="19" t="s">
        <v>123</v>
      </c>
    </row>
    <row r="16" spans="1:2" ht="13.5">
      <c r="A16" s="18">
        <v>118</v>
      </c>
      <c r="B16" s="19" t="s">
        <v>92</v>
      </c>
    </row>
    <row r="17" spans="1:2" ht="13.5">
      <c r="A17" s="18">
        <v>119</v>
      </c>
      <c r="B17" s="19" t="s">
        <v>109</v>
      </c>
    </row>
    <row r="18" spans="1:2" ht="13.5">
      <c r="A18" s="18">
        <v>120</v>
      </c>
      <c r="B18" s="19" t="s">
        <v>42</v>
      </c>
    </row>
    <row r="19" spans="1:2" ht="13.5">
      <c r="A19" s="18">
        <v>121</v>
      </c>
      <c r="B19" s="19" t="s">
        <v>86</v>
      </c>
    </row>
    <row r="20" spans="1:2" ht="13.5">
      <c r="A20" s="18">
        <v>122</v>
      </c>
      <c r="B20" s="19" t="s">
        <v>84</v>
      </c>
    </row>
    <row r="21" spans="1:2" ht="13.5">
      <c r="A21" s="18">
        <v>123</v>
      </c>
      <c r="B21" s="19" t="s">
        <v>136</v>
      </c>
    </row>
    <row r="22" spans="1:2" ht="13.5">
      <c r="A22" s="18">
        <v>124</v>
      </c>
      <c r="B22" s="19" t="s">
        <v>71</v>
      </c>
    </row>
    <row r="23" spans="1:2" ht="13.5">
      <c r="A23" s="18">
        <v>125</v>
      </c>
      <c r="B23" s="19" t="s">
        <v>91</v>
      </c>
    </row>
    <row r="24" spans="1:2" ht="13.5">
      <c r="A24" s="18">
        <v>126</v>
      </c>
      <c r="B24" s="19" t="s">
        <v>124</v>
      </c>
    </row>
    <row r="25" spans="1:2" ht="13.5">
      <c r="A25" s="18">
        <v>127</v>
      </c>
      <c r="B25" s="19" t="s">
        <v>83</v>
      </c>
    </row>
    <row r="26" spans="1:2" ht="13.5">
      <c r="A26" s="18">
        <v>130</v>
      </c>
      <c r="B26" s="19" t="s">
        <v>120</v>
      </c>
    </row>
    <row r="27" spans="1:2" ht="13.5">
      <c r="A27" s="18">
        <v>132</v>
      </c>
      <c r="B27" s="19" t="s">
        <v>72</v>
      </c>
    </row>
    <row r="28" spans="1:2" ht="13.5">
      <c r="A28" s="18">
        <v>133</v>
      </c>
      <c r="B28" s="19" t="s">
        <v>127</v>
      </c>
    </row>
    <row r="29" spans="1:2" ht="13.5">
      <c r="A29" s="18">
        <v>134</v>
      </c>
      <c r="B29" s="19" t="s">
        <v>90</v>
      </c>
    </row>
    <row r="30" spans="1:2" ht="13.5">
      <c r="A30" s="18">
        <v>135</v>
      </c>
      <c r="B30" s="19" t="s">
        <v>130</v>
      </c>
    </row>
    <row r="31" spans="1:2" ht="13.5">
      <c r="A31" s="18">
        <v>136</v>
      </c>
      <c r="B31" s="19" t="s">
        <v>58</v>
      </c>
    </row>
    <row r="32" spans="1:2" ht="13.5">
      <c r="A32" s="18">
        <v>137</v>
      </c>
      <c r="B32" s="19" t="s">
        <v>87</v>
      </c>
    </row>
    <row r="33" spans="1:2" ht="13.5">
      <c r="A33" s="18">
        <v>138</v>
      </c>
      <c r="B33" s="19" t="s">
        <v>57</v>
      </c>
    </row>
    <row r="34" spans="1:2" ht="13.5">
      <c r="A34" s="18">
        <v>139</v>
      </c>
      <c r="B34" s="19" t="s">
        <v>40</v>
      </c>
    </row>
    <row r="35" spans="1:2" ht="13.5">
      <c r="A35" s="18">
        <v>140</v>
      </c>
      <c r="B35" s="19" t="s">
        <v>125</v>
      </c>
    </row>
    <row r="36" spans="1:2" ht="13.5">
      <c r="A36" s="18">
        <v>141</v>
      </c>
      <c r="B36" s="19" t="s">
        <v>70</v>
      </c>
    </row>
    <row r="37" spans="1:2" ht="13.5">
      <c r="A37" s="18">
        <v>142</v>
      </c>
      <c r="B37" s="19" t="s">
        <v>78</v>
      </c>
    </row>
    <row r="38" spans="1:2" ht="13.5">
      <c r="A38" s="18">
        <v>144</v>
      </c>
      <c r="B38" s="20" t="s">
        <v>108</v>
      </c>
    </row>
    <row r="39" spans="1:2" ht="13.5">
      <c r="A39" s="18">
        <v>145</v>
      </c>
      <c r="B39" s="19" t="s">
        <v>143</v>
      </c>
    </row>
    <row r="40" spans="1:2" ht="13.5">
      <c r="A40" s="21">
        <v>147</v>
      </c>
      <c r="B40" s="21" t="s">
        <v>155</v>
      </c>
    </row>
    <row r="41" spans="1:2" ht="13.5">
      <c r="A41" s="21">
        <v>148</v>
      </c>
      <c r="B41" s="21" t="s">
        <v>159</v>
      </c>
    </row>
    <row r="42" spans="1:2" ht="13.5">
      <c r="A42" s="21">
        <v>149</v>
      </c>
      <c r="B42" s="21" t="s">
        <v>160</v>
      </c>
    </row>
    <row r="43" spans="1:2" ht="13.5">
      <c r="A43" s="21">
        <v>150</v>
      </c>
      <c r="B43" s="21" t="s">
        <v>195</v>
      </c>
    </row>
    <row r="44" spans="1:2" ht="13.5">
      <c r="A44" s="22">
        <v>151</v>
      </c>
      <c r="B44" s="22" t="s">
        <v>194</v>
      </c>
    </row>
    <row r="45" spans="1:2" ht="13.5">
      <c r="A45" s="18">
        <v>201</v>
      </c>
      <c r="B45" s="19" t="s">
        <v>48</v>
      </c>
    </row>
    <row r="46" spans="1:2" ht="13.5">
      <c r="A46" s="18">
        <v>203</v>
      </c>
      <c r="B46" s="19" t="s">
        <v>50</v>
      </c>
    </row>
    <row r="47" spans="1:2" ht="13.5">
      <c r="A47" s="18">
        <v>205</v>
      </c>
      <c r="B47" s="19" t="s">
        <v>110</v>
      </c>
    </row>
    <row r="48" spans="1:2" ht="13.5">
      <c r="A48" s="18">
        <v>207</v>
      </c>
      <c r="B48" s="19" t="s">
        <v>15</v>
      </c>
    </row>
    <row r="49" spans="1:2" ht="13.5">
      <c r="A49" s="18">
        <v>208</v>
      </c>
      <c r="B49" s="19" t="s">
        <v>171</v>
      </c>
    </row>
    <row r="50" spans="1:2" ht="13.5">
      <c r="A50" s="18">
        <v>209</v>
      </c>
      <c r="B50" s="19" t="s">
        <v>76</v>
      </c>
    </row>
    <row r="51" spans="1:2" ht="13.5">
      <c r="A51" s="18">
        <v>210</v>
      </c>
      <c r="B51" s="19" t="s">
        <v>101</v>
      </c>
    </row>
    <row r="52" spans="1:2" ht="13.5">
      <c r="A52" s="18">
        <v>211</v>
      </c>
      <c r="B52" s="19" t="s">
        <v>96</v>
      </c>
    </row>
    <row r="53" spans="1:2" ht="13.5">
      <c r="A53" s="18">
        <v>212</v>
      </c>
      <c r="B53" s="19" t="s">
        <v>134</v>
      </c>
    </row>
    <row r="54" spans="1:2" ht="13.5">
      <c r="A54" s="18">
        <v>213</v>
      </c>
      <c r="B54" s="19" t="s">
        <v>39</v>
      </c>
    </row>
    <row r="55" spans="1:2" ht="13.5">
      <c r="A55" s="18">
        <v>215</v>
      </c>
      <c r="B55" s="19" t="s">
        <v>104</v>
      </c>
    </row>
    <row r="56" spans="1:2" ht="13.5">
      <c r="A56" s="18">
        <v>216</v>
      </c>
      <c r="B56" s="19" t="s">
        <v>112</v>
      </c>
    </row>
    <row r="57" spans="1:2" ht="13.5">
      <c r="A57" s="18">
        <v>217</v>
      </c>
      <c r="B57" s="19" t="s">
        <v>97</v>
      </c>
    </row>
    <row r="58" spans="1:2" ht="13.5">
      <c r="A58" s="18">
        <v>218</v>
      </c>
      <c r="B58" s="19" t="s">
        <v>82</v>
      </c>
    </row>
    <row r="59" spans="1:2" ht="13.5">
      <c r="A59" s="18">
        <v>219</v>
      </c>
      <c r="B59" s="19" t="s">
        <v>54</v>
      </c>
    </row>
    <row r="60" spans="1:2" ht="13.5">
      <c r="A60" s="18">
        <v>220</v>
      </c>
      <c r="B60" s="19" t="s">
        <v>116</v>
      </c>
    </row>
    <row r="61" spans="1:2" ht="13.5">
      <c r="A61" s="18">
        <v>224</v>
      </c>
      <c r="B61" s="20" t="s">
        <v>117</v>
      </c>
    </row>
    <row r="62" spans="1:2" ht="13.5">
      <c r="A62" s="18">
        <v>226</v>
      </c>
      <c r="B62" s="19" t="s">
        <v>111</v>
      </c>
    </row>
    <row r="63" spans="1:2" ht="13.5">
      <c r="A63" s="18">
        <v>227</v>
      </c>
      <c r="B63" s="19" t="s">
        <v>196</v>
      </c>
    </row>
    <row r="64" spans="1:2" ht="13.5">
      <c r="A64" s="18">
        <v>228</v>
      </c>
      <c r="B64" s="19" t="s">
        <v>16</v>
      </c>
    </row>
    <row r="65" spans="1:2" ht="13.5">
      <c r="A65" s="18">
        <v>229</v>
      </c>
      <c r="B65" s="19" t="s">
        <v>105</v>
      </c>
    </row>
    <row r="66" spans="1:2" ht="13.5">
      <c r="A66" s="18">
        <v>230</v>
      </c>
      <c r="B66" s="19" t="s">
        <v>52</v>
      </c>
    </row>
    <row r="67" spans="1:2" ht="13.5">
      <c r="A67" s="18">
        <v>231</v>
      </c>
      <c r="B67" s="19" t="s">
        <v>100</v>
      </c>
    </row>
    <row r="68" spans="1:2" ht="13.5">
      <c r="A68" s="18">
        <v>232</v>
      </c>
      <c r="B68" s="19" t="s">
        <v>77</v>
      </c>
    </row>
    <row r="69" spans="1:2" ht="13.5">
      <c r="A69" s="18">
        <v>233</v>
      </c>
      <c r="B69" s="19" t="s">
        <v>99</v>
      </c>
    </row>
    <row r="70" spans="1:2" ht="13.5">
      <c r="A70" s="18">
        <v>234</v>
      </c>
      <c r="B70" s="19" t="s">
        <v>95</v>
      </c>
    </row>
    <row r="71" spans="1:2" ht="13.5">
      <c r="A71" s="18">
        <v>235</v>
      </c>
      <c r="B71" s="19" t="s">
        <v>81</v>
      </c>
    </row>
    <row r="72" spans="1:2" ht="13.5">
      <c r="A72" s="18">
        <v>236</v>
      </c>
      <c r="B72" s="19" t="s">
        <v>53</v>
      </c>
    </row>
    <row r="73" spans="1:2" ht="13.5">
      <c r="A73" s="18">
        <v>237</v>
      </c>
      <c r="B73" s="19" t="s">
        <v>18</v>
      </c>
    </row>
    <row r="74" spans="1:2" ht="13.5">
      <c r="A74" s="18">
        <v>239</v>
      </c>
      <c r="B74" s="19" t="s">
        <v>66</v>
      </c>
    </row>
    <row r="75" spans="1:2" ht="13.5">
      <c r="A75" s="18">
        <v>240</v>
      </c>
      <c r="B75" s="19" t="s">
        <v>135</v>
      </c>
    </row>
    <row r="76" spans="1:2" ht="13.5">
      <c r="A76" s="18">
        <v>241</v>
      </c>
      <c r="B76" s="19" t="s">
        <v>51</v>
      </c>
    </row>
    <row r="77" spans="1:2" ht="13.5">
      <c r="A77" s="18">
        <v>242</v>
      </c>
      <c r="B77" s="19" t="s">
        <v>49</v>
      </c>
    </row>
    <row r="78" spans="1:2" ht="13.5">
      <c r="A78" s="18">
        <v>243</v>
      </c>
      <c r="B78" s="19" t="s">
        <v>80</v>
      </c>
    </row>
    <row r="79" spans="1:2" ht="13.5">
      <c r="A79" s="18">
        <v>245</v>
      </c>
      <c r="B79" s="20" t="s">
        <v>197</v>
      </c>
    </row>
    <row r="80" spans="1:2" ht="13.5">
      <c r="A80" s="18">
        <v>246</v>
      </c>
      <c r="B80" s="19" t="s">
        <v>98</v>
      </c>
    </row>
    <row r="81" spans="1:2" ht="13.5">
      <c r="A81" s="18">
        <v>247</v>
      </c>
      <c r="B81" s="19" t="s">
        <v>79</v>
      </c>
    </row>
    <row r="82" spans="1:2" ht="13.5">
      <c r="A82" s="18">
        <v>248</v>
      </c>
      <c r="B82" s="19" t="s">
        <v>198</v>
      </c>
    </row>
    <row r="83" spans="1:2" ht="13.5">
      <c r="A83" s="21">
        <v>249</v>
      </c>
      <c r="B83" s="21" t="s">
        <v>199</v>
      </c>
    </row>
    <row r="84" spans="1:2" ht="13.5">
      <c r="A84" s="21">
        <v>250</v>
      </c>
      <c r="B84" s="21" t="s">
        <v>138</v>
      </c>
    </row>
    <row r="85" spans="1:2" ht="13.5">
      <c r="A85" s="21">
        <v>252</v>
      </c>
      <c r="B85" s="21" t="s">
        <v>167</v>
      </c>
    </row>
    <row r="86" spans="1:2" ht="13.5">
      <c r="A86" s="21">
        <v>253</v>
      </c>
      <c r="B86" s="21" t="s">
        <v>144</v>
      </c>
    </row>
    <row r="87" spans="1:2" ht="13.5">
      <c r="A87" s="21">
        <v>254</v>
      </c>
      <c r="B87" s="21" t="s">
        <v>200</v>
      </c>
    </row>
    <row r="88" spans="1:2" ht="13.5">
      <c r="A88" s="21">
        <v>255</v>
      </c>
      <c r="B88" s="21" t="s">
        <v>147</v>
      </c>
    </row>
    <row r="89" spans="1:2" ht="13.5">
      <c r="A89" s="21">
        <v>256</v>
      </c>
      <c r="B89" s="21" t="s">
        <v>201</v>
      </c>
    </row>
    <row r="90" spans="1:2" ht="13.5">
      <c r="A90" s="21">
        <v>257</v>
      </c>
      <c r="B90" s="21" t="s">
        <v>151</v>
      </c>
    </row>
    <row r="91" spans="1:2" ht="13.5">
      <c r="A91" s="21">
        <v>258</v>
      </c>
      <c r="B91" s="21" t="s">
        <v>150</v>
      </c>
    </row>
    <row r="92" spans="1:2" ht="13.5">
      <c r="A92" s="21">
        <v>259</v>
      </c>
      <c r="B92" s="21" t="s">
        <v>202</v>
      </c>
    </row>
    <row r="93" spans="1:2" ht="13.5">
      <c r="A93" s="21">
        <v>260</v>
      </c>
      <c r="B93" s="21" t="s">
        <v>156</v>
      </c>
    </row>
    <row r="94" spans="1:2" ht="13.5">
      <c r="A94" s="21">
        <v>261</v>
      </c>
      <c r="B94" s="21" t="s">
        <v>203</v>
      </c>
    </row>
    <row r="95" spans="1:2" ht="13.5">
      <c r="A95" s="21">
        <v>262</v>
      </c>
      <c r="B95" s="21" t="s">
        <v>157</v>
      </c>
    </row>
    <row r="96" spans="1:2" ht="13.5">
      <c r="A96" s="21">
        <v>263</v>
      </c>
      <c r="B96" s="21" t="s">
        <v>158</v>
      </c>
    </row>
    <row r="97" spans="1:2" ht="13.5">
      <c r="A97" s="21">
        <v>265</v>
      </c>
      <c r="B97" s="21" t="s">
        <v>161</v>
      </c>
    </row>
    <row r="98" spans="1:2" ht="13.5">
      <c r="A98" s="21">
        <v>266</v>
      </c>
      <c r="B98" s="21" t="s">
        <v>163</v>
      </c>
    </row>
    <row r="99" spans="1:2" ht="13.5">
      <c r="A99" s="21">
        <v>267</v>
      </c>
      <c r="B99" s="21" t="s">
        <v>164</v>
      </c>
    </row>
    <row r="100" spans="1:2" ht="13.5">
      <c r="A100" s="21">
        <v>268</v>
      </c>
      <c r="B100" s="22" t="s">
        <v>168</v>
      </c>
    </row>
    <row r="101" spans="1:2" ht="13.5">
      <c r="A101" s="21">
        <v>269</v>
      </c>
      <c r="B101" s="21" t="s">
        <v>169</v>
      </c>
    </row>
    <row r="102" spans="1:2" ht="13.5">
      <c r="A102" s="21">
        <v>270</v>
      </c>
      <c r="B102" s="21" t="s">
        <v>170</v>
      </c>
    </row>
    <row r="103" spans="1:2" ht="13.5">
      <c r="A103" s="18">
        <v>301</v>
      </c>
      <c r="B103" s="19" t="s">
        <v>22</v>
      </c>
    </row>
    <row r="104" spans="1:2" ht="13.5">
      <c r="A104" s="18">
        <v>302</v>
      </c>
      <c r="B104" s="19" t="s">
        <v>43</v>
      </c>
    </row>
    <row r="105" spans="1:2" ht="13.5">
      <c r="A105" s="18">
        <v>303</v>
      </c>
      <c r="B105" s="19" t="s">
        <v>204</v>
      </c>
    </row>
    <row r="106" spans="1:2" ht="13.5">
      <c r="A106" s="18">
        <v>304</v>
      </c>
      <c r="B106" s="19" t="s">
        <v>26</v>
      </c>
    </row>
    <row r="107" spans="1:2" ht="13.5">
      <c r="A107" s="18">
        <v>305</v>
      </c>
      <c r="B107" s="19" t="s">
        <v>28</v>
      </c>
    </row>
    <row r="108" spans="1:2" ht="13.5">
      <c r="A108" s="18">
        <v>306</v>
      </c>
      <c r="B108" s="19" t="s">
        <v>137</v>
      </c>
    </row>
    <row r="109" spans="1:2" ht="13.5">
      <c r="A109" s="18">
        <v>307</v>
      </c>
      <c r="B109" s="19" t="s">
        <v>172</v>
      </c>
    </row>
    <row r="110" spans="1:2" ht="13.5">
      <c r="A110" s="18">
        <v>309</v>
      </c>
      <c r="B110" s="19" t="s">
        <v>132</v>
      </c>
    </row>
    <row r="111" spans="1:2" ht="13.5">
      <c r="A111" s="18">
        <v>310</v>
      </c>
      <c r="B111" s="19" t="s">
        <v>11</v>
      </c>
    </row>
    <row r="112" spans="1:2" ht="13.5">
      <c r="A112" s="18">
        <v>311</v>
      </c>
      <c r="B112" s="19" t="s">
        <v>44</v>
      </c>
    </row>
    <row r="113" spans="1:2" ht="13.5">
      <c r="A113" s="18">
        <v>312</v>
      </c>
      <c r="B113" s="20" t="s">
        <v>12</v>
      </c>
    </row>
    <row r="114" spans="1:2" ht="13.5">
      <c r="A114" s="18">
        <v>314</v>
      </c>
      <c r="B114" s="19" t="s">
        <v>34</v>
      </c>
    </row>
    <row r="115" spans="1:2" ht="13.5">
      <c r="A115" s="18">
        <v>315</v>
      </c>
      <c r="B115" s="19" t="s">
        <v>14</v>
      </c>
    </row>
    <row r="116" spans="1:2" ht="13.5">
      <c r="A116" s="18">
        <v>316</v>
      </c>
      <c r="B116" s="19" t="s">
        <v>23</v>
      </c>
    </row>
    <row r="117" spans="1:2" ht="13.5">
      <c r="A117" s="18">
        <v>317</v>
      </c>
      <c r="B117" s="19" t="s">
        <v>47</v>
      </c>
    </row>
    <row r="118" spans="1:2" ht="13.5">
      <c r="A118" s="18">
        <v>319</v>
      </c>
      <c r="B118" s="19" t="s">
        <v>32</v>
      </c>
    </row>
    <row r="119" spans="1:2" ht="13.5">
      <c r="A119" s="18">
        <v>320</v>
      </c>
      <c r="B119" s="19" t="s">
        <v>103</v>
      </c>
    </row>
    <row r="120" spans="1:2" ht="13.5">
      <c r="A120" s="18">
        <v>322</v>
      </c>
      <c r="B120" s="19" t="s">
        <v>33</v>
      </c>
    </row>
    <row r="121" spans="1:2" ht="13.5">
      <c r="A121" s="18">
        <v>323</v>
      </c>
      <c r="B121" s="19" t="s">
        <v>27</v>
      </c>
    </row>
    <row r="122" spans="1:2" ht="13.5">
      <c r="A122" s="18">
        <v>324</v>
      </c>
      <c r="B122" s="19" t="s">
        <v>13</v>
      </c>
    </row>
    <row r="123" spans="1:2" ht="13.5">
      <c r="A123" s="18">
        <v>325</v>
      </c>
      <c r="B123" s="19" t="s">
        <v>46</v>
      </c>
    </row>
    <row r="124" spans="1:2" ht="13.5">
      <c r="A124" s="18">
        <v>326</v>
      </c>
      <c r="B124" s="20" t="s">
        <v>205</v>
      </c>
    </row>
    <row r="125" spans="1:2" ht="13.5">
      <c r="A125" s="18">
        <v>327</v>
      </c>
      <c r="B125" s="19" t="s">
        <v>30</v>
      </c>
    </row>
    <row r="126" spans="1:2" ht="13.5">
      <c r="A126" s="18">
        <v>328</v>
      </c>
      <c r="B126" s="19" t="s">
        <v>206</v>
      </c>
    </row>
    <row r="127" spans="1:2" ht="13.5">
      <c r="A127" s="18">
        <v>329</v>
      </c>
      <c r="B127" s="19" t="s">
        <v>17</v>
      </c>
    </row>
    <row r="128" spans="1:2" ht="13.5">
      <c r="A128" s="18">
        <v>330</v>
      </c>
      <c r="B128" s="19" t="s">
        <v>45</v>
      </c>
    </row>
    <row r="129" spans="1:2" ht="13.5">
      <c r="A129" s="18">
        <v>331</v>
      </c>
      <c r="B129" s="19" t="s">
        <v>24</v>
      </c>
    </row>
    <row r="130" spans="1:2" ht="13.5">
      <c r="A130" s="18">
        <v>332</v>
      </c>
      <c r="B130" s="19" t="s">
        <v>29</v>
      </c>
    </row>
    <row r="131" spans="1:2" ht="13.5">
      <c r="A131" s="18">
        <v>333</v>
      </c>
      <c r="B131" s="19" t="s">
        <v>25</v>
      </c>
    </row>
    <row r="132" spans="1:2" ht="13.5">
      <c r="A132" s="18">
        <v>334</v>
      </c>
      <c r="B132" s="19" t="s">
        <v>31</v>
      </c>
    </row>
    <row r="133" spans="1:2" ht="13.5">
      <c r="A133" s="18">
        <v>335</v>
      </c>
      <c r="B133" s="19" t="s">
        <v>207</v>
      </c>
    </row>
    <row r="134" spans="1:2" ht="13.5">
      <c r="A134" s="18">
        <v>336</v>
      </c>
      <c r="B134" s="20" t="s">
        <v>208</v>
      </c>
    </row>
    <row r="135" spans="1:2" ht="13.5">
      <c r="A135" s="18">
        <v>337</v>
      </c>
      <c r="B135" s="19" t="s">
        <v>209</v>
      </c>
    </row>
    <row r="136" spans="1:2" ht="13.5">
      <c r="A136" s="18">
        <v>338</v>
      </c>
      <c r="B136" s="19" t="s">
        <v>210</v>
      </c>
    </row>
    <row r="137" spans="1:2" ht="13.5">
      <c r="A137" s="18">
        <v>339</v>
      </c>
      <c r="B137" s="19" t="s">
        <v>211</v>
      </c>
    </row>
    <row r="138" spans="1:2" ht="13.5">
      <c r="A138" s="18">
        <v>340</v>
      </c>
      <c r="B138" s="19" t="s">
        <v>212</v>
      </c>
    </row>
    <row r="139" spans="1:2" ht="13.5">
      <c r="A139" s="18">
        <v>341</v>
      </c>
      <c r="B139" s="19" t="s">
        <v>213</v>
      </c>
    </row>
    <row r="140" spans="1:2" ht="13.5">
      <c r="A140" s="18">
        <v>342</v>
      </c>
      <c r="B140" s="19" t="s">
        <v>214</v>
      </c>
    </row>
    <row r="141" spans="1:2" ht="13.5">
      <c r="A141" s="21">
        <v>343</v>
      </c>
      <c r="B141" s="21" t="s">
        <v>215</v>
      </c>
    </row>
    <row r="142" spans="1:2" ht="13.5">
      <c r="A142" s="21">
        <v>344</v>
      </c>
      <c r="B142" s="21" t="s">
        <v>139</v>
      </c>
    </row>
    <row r="143" spans="1:2" ht="13.5">
      <c r="A143" s="21">
        <v>345</v>
      </c>
      <c r="B143" s="21" t="s">
        <v>216</v>
      </c>
    </row>
    <row r="144" spans="1:2" ht="13.5">
      <c r="A144" s="21">
        <v>346</v>
      </c>
      <c r="B144" s="21" t="s">
        <v>217</v>
      </c>
    </row>
    <row r="145" spans="1:2" ht="13.5">
      <c r="A145" s="21">
        <v>347</v>
      </c>
      <c r="B145" s="21" t="s">
        <v>141</v>
      </c>
    </row>
    <row r="146" spans="1:2" ht="13.5">
      <c r="A146" s="21">
        <v>349</v>
      </c>
      <c r="B146" s="22" t="s">
        <v>253</v>
      </c>
    </row>
    <row r="147" spans="1:2" ht="13.5">
      <c r="A147" s="21">
        <v>350</v>
      </c>
      <c r="B147" s="21" t="s">
        <v>146</v>
      </c>
    </row>
    <row r="148" spans="1:2" ht="13.5">
      <c r="A148" s="21">
        <v>351</v>
      </c>
      <c r="B148" s="21" t="s">
        <v>149</v>
      </c>
    </row>
    <row r="149" spans="1:2" ht="13.5">
      <c r="A149" s="21">
        <v>352</v>
      </c>
      <c r="B149" s="21" t="s">
        <v>152</v>
      </c>
    </row>
    <row r="150" spans="1:2" ht="13.5">
      <c r="A150" s="21">
        <v>353</v>
      </c>
      <c r="B150" s="21" t="s">
        <v>153</v>
      </c>
    </row>
    <row r="151" spans="1:2" ht="13.5">
      <c r="A151" s="21">
        <v>354</v>
      </c>
      <c r="B151" s="21" t="s">
        <v>162</v>
      </c>
    </row>
    <row r="152" spans="1:2" ht="13.5">
      <c r="A152" s="21">
        <v>355</v>
      </c>
      <c r="B152" s="21" t="s">
        <v>145</v>
      </c>
    </row>
    <row r="153" spans="1:2" ht="13.5">
      <c r="A153" s="21">
        <v>356</v>
      </c>
      <c r="B153" s="21" t="s">
        <v>148</v>
      </c>
    </row>
    <row r="154" spans="1:2" ht="13.5">
      <c r="A154" s="21">
        <v>357</v>
      </c>
      <c r="B154" s="21" t="s">
        <v>19</v>
      </c>
    </row>
    <row r="155" spans="1:2" ht="13.5">
      <c r="A155" s="23">
        <v>358</v>
      </c>
      <c r="B155" s="19" t="s">
        <v>21</v>
      </c>
    </row>
    <row r="156" spans="1:2" ht="13.5">
      <c r="A156" s="23">
        <v>359</v>
      </c>
      <c r="B156" s="19" t="s">
        <v>20</v>
      </c>
    </row>
    <row r="157" spans="1:2" ht="13.5">
      <c r="A157" s="23">
        <v>360</v>
      </c>
      <c r="B157" s="19" t="s">
        <v>142</v>
      </c>
    </row>
    <row r="158" spans="1:2" ht="13.5">
      <c r="A158" s="24">
        <v>361</v>
      </c>
      <c r="B158" s="21" t="s">
        <v>218</v>
      </c>
    </row>
    <row r="159" spans="1:2" ht="13.5">
      <c r="A159" s="21">
        <v>401</v>
      </c>
      <c r="B159" s="21" t="s">
        <v>59</v>
      </c>
    </row>
    <row r="160" spans="1:2" ht="13.5">
      <c r="A160" s="18">
        <v>402</v>
      </c>
      <c r="B160" s="19" t="s">
        <v>62</v>
      </c>
    </row>
    <row r="161" spans="1:2" ht="13.5">
      <c r="A161" s="18">
        <v>404</v>
      </c>
      <c r="B161" s="19" t="s">
        <v>68</v>
      </c>
    </row>
    <row r="162" spans="1:2" ht="13.5">
      <c r="A162" s="18">
        <v>405</v>
      </c>
      <c r="B162" s="19" t="s">
        <v>119</v>
      </c>
    </row>
    <row r="163" spans="1:2" ht="13.5">
      <c r="A163" s="18">
        <v>406</v>
      </c>
      <c r="B163" s="19" t="s">
        <v>74</v>
      </c>
    </row>
    <row r="164" spans="1:2" ht="13.5">
      <c r="A164" s="18">
        <v>407</v>
      </c>
      <c r="B164" s="19" t="s">
        <v>93</v>
      </c>
    </row>
    <row r="165" spans="1:2" ht="13.5">
      <c r="A165" s="18">
        <v>408</v>
      </c>
      <c r="B165" s="19" t="s">
        <v>35</v>
      </c>
    </row>
    <row r="166" spans="1:2" ht="13.5">
      <c r="A166" s="18">
        <v>409</v>
      </c>
      <c r="B166" s="19" t="s">
        <v>113</v>
      </c>
    </row>
    <row r="167" spans="1:2" ht="13.5">
      <c r="A167" s="18">
        <v>410</v>
      </c>
      <c r="B167" s="19" t="s">
        <v>85</v>
      </c>
    </row>
    <row r="168" spans="1:2" ht="13.5">
      <c r="A168" s="18">
        <v>411</v>
      </c>
      <c r="B168" s="19" t="s">
        <v>67</v>
      </c>
    </row>
    <row r="169" spans="1:2" ht="13.5">
      <c r="A169" s="18">
        <v>412</v>
      </c>
      <c r="B169" s="19" t="s">
        <v>133</v>
      </c>
    </row>
    <row r="170" spans="1:2" ht="13.5">
      <c r="A170" s="18">
        <v>414</v>
      </c>
      <c r="B170" s="19" t="s">
        <v>63</v>
      </c>
    </row>
    <row r="171" spans="1:2" ht="13.5">
      <c r="A171" s="18">
        <v>415</v>
      </c>
      <c r="B171" s="19" t="s">
        <v>115</v>
      </c>
    </row>
    <row r="172" spans="1:2" ht="13.5">
      <c r="A172" s="18">
        <v>418</v>
      </c>
      <c r="B172" s="19" t="s">
        <v>128</v>
      </c>
    </row>
    <row r="173" spans="1:2" ht="13.5">
      <c r="A173" s="18">
        <v>420</v>
      </c>
      <c r="B173" s="19" t="s">
        <v>64</v>
      </c>
    </row>
    <row r="174" spans="1:2" ht="13.5">
      <c r="A174" s="18">
        <v>421</v>
      </c>
      <c r="B174" s="19" t="s">
        <v>94</v>
      </c>
    </row>
    <row r="175" spans="1:2" ht="13.5">
      <c r="A175" s="18">
        <v>422</v>
      </c>
      <c r="B175" s="19" t="s">
        <v>75</v>
      </c>
    </row>
    <row r="176" spans="1:2" ht="13.5">
      <c r="A176" s="18">
        <v>424</v>
      </c>
      <c r="B176" s="20" t="s">
        <v>60</v>
      </c>
    </row>
    <row r="177" spans="1:2" ht="13.5">
      <c r="A177" s="18">
        <v>425</v>
      </c>
      <c r="B177" s="19" t="s">
        <v>114</v>
      </c>
    </row>
    <row r="178" spans="1:2" ht="13.5">
      <c r="A178" s="18">
        <v>426</v>
      </c>
      <c r="B178" s="19" t="s">
        <v>61</v>
      </c>
    </row>
    <row r="179" spans="1:2" ht="13.5">
      <c r="A179" s="18">
        <v>427</v>
      </c>
      <c r="B179" s="19" t="s">
        <v>126</v>
      </c>
    </row>
    <row r="180" spans="1:2" ht="13.5">
      <c r="A180" s="18">
        <v>430</v>
      </c>
      <c r="B180" s="19" t="s">
        <v>154</v>
      </c>
    </row>
    <row r="181" spans="1:2" ht="13.5">
      <c r="A181" s="18">
        <v>431</v>
      </c>
      <c r="B181" s="19" t="s">
        <v>219</v>
      </c>
    </row>
    <row r="182" spans="1:2" ht="13.5">
      <c r="A182" s="21">
        <v>432</v>
      </c>
      <c r="B182" s="21" t="s">
        <v>165</v>
      </c>
    </row>
    <row r="183" spans="1:2" ht="13.5">
      <c r="A183" s="21">
        <v>433</v>
      </c>
      <c r="B183" s="21" t="s">
        <v>166</v>
      </c>
    </row>
    <row r="184" spans="1:2" ht="13.5">
      <c r="A184" s="21">
        <v>434</v>
      </c>
      <c r="B184" s="21" t="s">
        <v>220</v>
      </c>
    </row>
    <row r="185" spans="1:2" ht="13.5">
      <c r="A185" s="21">
        <v>435</v>
      </c>
      <c r="B185" s="21" t="s">
        <v>121</v>
      </c>
    </row>
    <row r="186" spans="1:2" ht="13.5">
      <c r="A186" s="21">
        <v>436</v>
      </c>
      <c r="B186" s="21" t="s">
        <v>122</v>
      </c>
    </row>
    <row r="187" spans="1:2" ht="13.5">
      <c r="A187" s="23">
        <v>437</v>
      </c>
      <c r="B187" s="19" t="s">
        <v>102</v>
      </c>
    </row>
    <row r="188" spans="1:2" ht="13.5">
      <c r="A188" s="23">
        <v>438</v>
      </c>
      <c r="B188" s="19" t="s">
        <v>107</v>
      </c>
    </row>
    <row r="189" spans="1:2" ht="13.5">
      <c r="A189" s="23">
        <v>440</v>
      </c>
      <c r="B189" s="19" t="s">
        <v>140</v>
      </c>
    </row>
    <row r="190" spans="1:2" ht="13.5">
      <c r="A190" s="23">
        <v>441</v>
      </c>
      <c r="B190" s="19" t="s">
        <v>221</v>
      </c>
    </row>
    <row r="191" spans="1:2" ht="13.5">
      <c r="A191" s="24">
        <v>442</v>
      </c>
      <c r="B191" s="21" t="s">
        <v>37</v>
      </c>
    </row>
    <row r="192" spans="1:2" ht="13.5">
      <c r="A192" s="24">
        <v>443</v>
      </c>
      <c r="B192" s="21" t="s">
        <v>55</v>
      </c>
    </row>
    <row r="193" spans="1:2" ht="13.5">
      <c r="A193" s="23">
        <v>444</v>
      </c>
      <c r="B193" s="19" t="s">
        <v>38</v>
      </c>
    </row>
    <row r="194" spans="1:2" ht="13.5">
      <c r="A194" s="23">
        <v>445</v>
      </c>
      <c r="B194" s="19" t="s">
        <v>36</v>
      </c>
    </row>
    <row r="195" spans="1:2" ht="13.5">
      <c r="A195" s="23"/>
      <c r="B195" s="19"/>
    </row>
    <row r="196" spans="1:2" ht="13.5">
      <c r="A196" s="23"/>
      <c r="B196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埼玉県立学校</dc:creator>
  <cp:keywords/>
  <dc:description/>
  <cp:lastModifiedBy>makoto</cp:lastModifiedBy>
  <cp:lastPrinted>2014-09-19T04:05:31Z</cp:lastPrinted>
  <dcterms:created xsi:type="dcterms:W3CDTF">2007-01-11T04:21:52Z</dcterms:created>
  <dcterms:modified xsi:type="dcterms:W3CDTF">2021-04-02T15:56:56Z</dcterms:modified>
  <cp:category/>
  <cp:version/>
  <cp:contentType/>
  <cp:contentStatus/>
</cp:coreProperties>
</file>