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/>
  </bookViews>
  <sheets>
    <sheet name="登録用紙" sheetId="1" r:id="rId1"/>
    <sheet name="学校番号" sheetId="2" r:id="rId2"/>
    <sheet name="県名" sheetId="3" r:id="rId3"/>
  </sheets>
  <calcPr calcId="145621"/>
</workbook>
</file>

<file path=xl/calcChain.xml><?xml version="1.0" encoding="utf-8"?>
<calcChain xmlns="http://schemas.openxmlformats.org/spreadsheetml/2006/main">
  <c r="B6" i="1" l="1"/>
  <c r="J2" i="1" s="1"/>
  <c r="E4" i="1" l="1"/>
  <c r="N108" i="1" l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108" i="1" l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M13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4" i="1" l="1"/>
  <c r="M15" i="1" l="1"/>
  <c r="M12" i="1" l="1"/>
  <c r="M10" i="1"/>
  <c r="M11" i="1"/>
  <c r="M9" i="1"/>
  <c r="G6" i="1"/>
  <c r="E6" i="1"/>
  <c r="A9" i="1"/>
  <c r="B9" i="1" s="1"/>
  <c r="A10" i="1" l="1"/>
  <c r="G2" i="1"/>
  <c r="A11" i="1" l="1"/>
  <c r="B11" i="1" s="1"/>
  <c r="B10" i="1"/>
  <c r="A12" i="1"/>
  <c r="B12" i="1" s="1"/>
  <c r="A13" i="1" l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B57" i="1"/>
  <c r="A59" i="1" l="1"/>
  <c r="B58" i="1"/>
  <c r="A60" i="1" l="1"/>
  <c r="B59" i="1"/>
  <c r="A61" i="1" l="1"/>
  <c r="B60" i="1"/>
  <c r="A62" i="1" l="1"/>
  <c r="B61" i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A80" i="1" l="1"/>
  <c r="B79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A104" i="1" l="1"/>
  <c r="B103" i="1"/>
  <c r="A105" i="1" l="1"/>
  <c r="B104" i="1"/>
  <c r="A106" i="1" l="1"/>
  <c r="B105" i="1"/>
  <c r="A107" i="1" l="1"/>
  <c r="B106" i="1"/>
  <c r="A108" i="1" l="1"/>
  <c r="B108" i="1" s="1"/>
  <c r="B107" i="1"/>
</calcChain>
</file>

<file path=xl/sharedStrings.xml><?xml version="1.0" encoding="utf-8"?>
<sst xmlns="http://schemas.openxmlformats.org/spreadsheetml/2006/main" count="275" uniqueCount="274">
  <si>
    <t>学校番号</t>
    <rPh sb="0" eb="2">
      <t>ガッコウ</t>
    </rPh>
    <rPh sb="2" eb="4">
      <t>バンゴウ</t>
    </rPh>
    <phoneticPr fontId="1"/>
  </si>
  <si>
    <t>学校名</t>
    <rPh sb="0" eb="2">
      <t>ガッコウ</t>
    </rPh>
    <rPh sb="2" eb="3">
      <t>メイ</t>
    </rPh>
    <phoneticPr fontId="1"/>
  </si>
  <si>
    <t>氏名（漢字）</t>
    <rPh sb="0" eb="2">
      <t>シメイ</t>
    </rPh>
    <rPh sb="3" eb="5">
      <t>カンジ</t>
    </rPh>
    <phoneticPr fontId="1"/>
  </si>
  <si>
    <t>氏名（ﾌﾘｶﾞﾅ）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</si>
  <si>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</si>
  <si>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</si>
  <si>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段級位</t>
    <rPh sb="0" eb="1">
      <t>ダン</t>
    </rPh>
    <rPh sb="1" eb="3">
      <t>キュウイ</t>
    </rPh>
    <phoneticPr fontId="1"/>
  </si>
  <si>
    <t>高等学校</t>
    <rPh sb="0" eb="2">
      <t>コウトウ</t>
    </rPh>
    <rPh sb="2" eb="4">
      <t>ガッコウ</t>
    </rPh>
    <phoneticPr fontId="1"/>
  </si>
  <si>
    <t>番号</t>
  </si>
  <si>
    <t>都道府県名</t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</si>
  <si>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</si>
  <si>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</si>
  <si>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</si>
  <si>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</si>
  <si>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</si>
  <si>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</si>
  <si>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</si>
  <si>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</si>
  <si>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</si>
  <si>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</si>
  <si>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</si>
  <si>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</si>
  <si>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</si>
  <si>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</si>
  <si>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</si>
  <si>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</si>
  <si>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</si>
  <si>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</si>
  <si>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</si>
  <si>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</si>
  <si>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</si>
  <si>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</si>
  <si>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</si>
  <si>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</si>
  <si>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</si>
  <si>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</si>
  <si>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</si>
  <si>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</si>
  <si>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</si>
  <si>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</si>
  <si>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</si>
  <si>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</si>
  <si>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</si>
  <si>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</si>
  <si>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</si>
  <si>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</si>
  <si>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</si>
  <si>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</si>
  <si>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</si>
  <si>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</si>
  <si>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</si>
  <si>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</si>
  <si>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</si>
  <si>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</si>
  <si>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</si>
  <si>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</si>
  <si>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</si>
  <si>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全剣連番号</t>
    <rPh sb="0" eb="1">
      <t>ゼン</t>
    </rPh>
    <rPh sb="3" eb="5">
      <t>バンゴウ</t>
    </rPh>
    <phoneticPr fontId="1"/>
  </si>
  <si>
    <t>番号</t>
    <rPh sb="0" eb="2">
      <t>バンゴウ</t>
    </rPh>
    <phoneticPr fontId="1"/>
  </si>
  <si>
    <t>名</t>
    <rPh sb="0" eb="1">
      <t>ナ</t>
    </rPh>
    <phoneticPr fontId="1"/>
  </si>
  <si>
    <t>名  (顧問も含む）</t>
    <rPh sb="0" eb="1">
      <t>ナ</t>
    </rPh>
    <rPh sb="4" eb="6">
      <t>コモン</t>
    </rPh>
    <rPh sb="7" eb="8">
      <t>フク</t>
    </rPh>
    <phoneticPr fontId="1"/>
  </si>
  <si>
    <t>男子</t>
    <rPh sb="0" eb="1">
      <t>オトコ</t>
    </rPh>
    <rPh sb="1" eb="2">
      <t>コ</t>
    </rPh>
    <phoneticPr fontId="1"/>
  </si>
  <si>
    <t>現段位
登録申請県名</t>
    <rPh sb="0" eb="1">
      <t>ゲン</t>
    </rPh>
    <rPh sb="1" eb="3">
      <t>ダンイ</t>
    </rPh>
    <rPh sb="4" eb="6">
      <t>トウロク</t>
    </rPh>
    <rPh sb="6" eb="8">
      <t>シンセイ</t>
    </rPh>
    <rPh sb="8" eb="10">
      <t>ケンメイ</t>
    </rPh>
    <phoneticPr fontId="1"/>
  </si>
  <si>
    <t>現段級位
受領年月日</t>
    <rPh sb="0" eb="1">
      <t>ゲン</t>
    </rPh>
    <rPh sb="1" eb="2">
      <t>ダン</t>
    </rPh>
    <rPh sb="2" eb="4">
      <t>キュウイ</t>
    </rPh>
    <rPh sb="5" eb="7">
      <t>ジュリョウ</t>
    </rPh>
    <rPh sb="7" eb="10">
      <t>ネンガッピ</t>
    </rPh>
    <phoneticPr fontId="1"/>
  </si>
  <si>
    <t>備考</t>
    <rPh sb="0" eb="2">
      <t>ビコウ</t>
    </rPh>
    <phoneticPr fontId="1"/>
  </si>
  <si>
    <t>顧問
生徒</t>
    <rPh sb="0" eb="2">
      <t>コモン</t>
    </rPh>
    <rPh sb="3" eb="5">
      <t>セイト</t>
    </rPh>
    <phoneticPr fontId="1"/>
  </si>
  <si>
    <t>職業
コード</t>
    <rPh sb="0" eb="2">
      <t>ショクギョウ</t>
    </rPh>
    <phoneticPr fontId="1"/>
  </si>
  <si>
    <t>総数</t>
    <rPh sb="0" eb="2">
      <t>ソウスウ</t>
    </rPh>
    <phoneticPr fontId="1"/>
  </si>
  <si>
    <t>名（顧問も含む）</t>
    <rPh sb="0" eb="1">
      <t>ナ</t>
    </rPh>
    <rPh sb="2" eb="4">
      <t>コモン</t>
    </rPh>
    <rPh sb="5" eb="6">
      <t>フク</t>
    </rPh>
    <phoneticPr fontId="1"/>
  </si>
  <si>
    <t>部員数（生徒）</t>
    <rPh sb="0" eb="2">
      <t>ブイン</t>
    </rPh>
    <rPh sb="2" eb="3">
      <t>スウ</t>
    </rPh>
    <rPh sb="4" eb="6">
      <t>セイト</t>
    </rPh>
    <phoneticPr fontId="1"/>
  </si>
  <si>
    <t>　</t>
    <phoneticPr fontId="1"/>
  </si>
  <si>
    <t>の中のみ入力してください。</t>
    <rPh sb="1" eb="2">
      <t>ナカ</t>
    </rPh>
    <rPh sb="4" eb="6">
      <t>ニュウリョク</t>
    </rPh>
    <phoneticPr fontId="1"/>
  </si>
  <si>
    <t>年度　埼玉県高体連剣道専門部　部員登録</t>
    <rPh sb="0" eb="2">
      <t>ネンド</t>
    </rPh>
    <rPh sb="3" eb="6">
      <t>サイタマケン</t>
    </rPh>
    <phoneticPr fontId="1"/>
  </si>
  <si>
    <t>部員登録番号</t>
    <rPh sb="0" eb="2">
      <t>ブイン</t>
    </rPh>
    <rPh sb="2" eb="4">
      <t>トウロク</t>
    </rPh>
    <rPh sb="4" eb="6">
      <t>バンゴウ</t>
    </rPh>
    <phoneticPr fontId="1"/>
  </si>
  <si>
    <t>＊入力上の注意</t>
    <rPh sb="1" eb="3">
      <t>ニュウリョク</t>
    </rPh>
    <rPh sb="3" eb="4">
      <t>ジョウ</t>
    </rPh>
    <rPh sb="5" eb="7">
      <t>チュウイ</t>
    </rPh>
    <phoneticPr fontId="2"/>
  </si>
  <si>
    <r>
      <t>入力は上から　</t>
    </r>
    <r>
      <rPr>
        <b/>
        <sz val="12"/>
        <rFont val="ＭＳ Ｐ明朝"/>
        <family val="1"/>
        <charset val="128"/>
      </rPr>
      <t>顧問</t>
    </r>
    <r>
      <rPr>
        <sz val="12"/>
        <rFont val="ＭＳ Ｐ明朝"/>
        <family val="1"/>
        <charset val="128"/>
      </rPr>
      <t>、3年男子、3年女子、2年男子、2年女子、1年男子、1年女子の順番で行って下さい。</t>
    </r>
    <rPh sb="0" eb="2">
      <t>ニュウリョク</t>
    </rPh>
    <rPh sb="3" eb="4">
      <t>ウエ</t>
    </rPh>
    <rPh sb="7" eb="9">
      <t>コモン</t>
    </rPh>
    <rPh sb="11" eb="12">
      <t>ネン</t>
    </rPh>
    <rPh sb="12" eb="14">
      <t>ダンシ</t>
    </rPh>
    <rPh sb="16" eb="17">
      <t>ネン</t>
    </rPh>
    <rPh sb="17" eb="19">
      <t>ジョシ</t>
    </rPh>
    <rPh sb="21" eb="22">
      <t>ネン</t>
    </rPh>
    <rPh sb="22" eb="24">
      <t>ダンシ</t>
    </rPh>
    <rPh sb="26" eb="27">
      <t>ネン</t>
    </rPh>
    <rPh sb="27" eb="29">
      <t>ジョシ</t>
    </rPh>
    <rPh sb="31" eb="32">
      <t>ネン</t>
    </rPh>
    <rPh sb="32" eb="34">
      <t>ダンシ</t>
    </rPh>
    <rPh sb="36" eb="37">
      <t>ネン</t>
    </rPh>
    <rPh sb="37" eb="39">
      <t>ジョシ</t>
    </rPh>
    <rPh sb="40" eb="42">
      <t>ジュンバン</t>
    </rPh>
    <rPh sb="43" eb="44">
      <t>オコナ</t>
    </rPh>
    <rPh sb="46" eb="47">
      <t>クダ</t>
    </rPh>
    <phoneticPr fontId="2"/>
  </si>
  <si>
    <t>登録用紙は高体連剣道専門部ＨＰの剣道部部員登録フォームより送信してください。</t>
    <rPh sb="0" eb="2">
      <t>トウロク</t>
    </rPh>
    <rPh sb="2" eb="4">
      <t>ヨウシ</t>
    </rPh>
    <rPh sb="5" eb="6">
      <t>コウ</t>
    </rPh>
    <rPh sb="6" eb="7">
      <t>タイ</t>
    </rPh>
    <rPh sb="7" eb="8">
      <t>レン</t>
    </rPh>
    <rPh sb="8" eb="10">
      <t>ケンドウ</t>
    </rPh>
    <rPh sb="10" eb="12">
      <t>センモン</t>
    </rPh>
    <rPh sb="12" eb="13">
      <t>ブ</t>
    </rPh>
    <rPh sb="16" eb="18">
      <t>ケンドウ</t>
    </rPh>
    <rPh sb="18" eb="19">
      <t>ブ</t>
    </rPh>
    <rPh sb="19" eb="21">
      <t>ブイン</t>
    </rPh>
    <rPh sb="21" eb="23">
      <t>トウロク</t>
    </rPh>
    <rPh sb="29" eb="31">
      <t>ソウシン</t>
    </rPh>
    <phoneticPr fontId="2"/>
  </si>
  <si>
    <t>記入例に従って入力してください。年月日の前にはH（平成）をつけ、年と月と日の間には「.」（ピリオド）を必ず入れてください。「、」（カンマ）にしないようご注意ください。</t>
    <rPh sb="0" eb="2">
      <t>キニュウ</t>
    </rPh>
    <rPh sb="2" eb="3">
      <t>レイ</t>
    </rPh>
    <rPh sb="4" eb="5">
      <t>シタガ</t>
    </rPh>
    <rPh sb="7" eb="9">
      <t>ニュウリョク</t>
    </rPh>
    <rPh sb="16" eb="19">
      <t>ネンガッピ</t>
    </rPh>
    <rPh sb="20" eb="21">
      <t>マエ</t>
    </rPh>
    <rPh sb="25" eb="27">
      <t>ヘイセイ</t>
    </rPh>
    <rPh sb="32" eb="33">
      <t>ネン</t>
    </rPh>
    <rPh sb="34" eb="35">
      <t>ツキ</t>
    </rPh>
    <rPh sb="36" eb="37">
      <t>ヒ</t>
    </rPh>
    <rPh sb="38" eb="39">
      <t>アイダ</t>
    </rPh>
    <rPh sb="51" eb="52">
      <t>カナラ</t>
    </rPh>
    <rPh sb="53" eb="54">
      <t>イ</t>
    </rPh>
    <rPh sb="76" eb="78">
      <t>チュウイ</t>
    </rPh>
    <phoneticPr fontId="2"/>
  </si>
  <si>
    <t>国際</t>
    <rPh sb="0" eb="2">
      <t>コクサイ</t>
    </rPh>
    <phoneticPr fontId="1"/>
  </si>
  <si>
    <t>性別
コード</t>
    <rPh sb="0" eb="2">
      <t>セイベツ</t>
    </rPh>
    <phoneticPr fontId="1"/>
  </si>
  <si>
    <t>年度途中で追加のある場合は、既に送信してあるデータの下に続けて入力し、備考欄に追加と記載して再送信してください。</t>
    <rPh sb="0" eb="2">
      <t>ネンド</t>
    </rPh>
    <rPh sb="2" eb="4">
      <t>トチュウ</t>
    </rPh>
    <rPh sb="5" eb="7">
      <t>ツイカ</t>
    </rPh>
    <rPh sb="10" eb="12">
      <t>バアイ</t>
    </rPh>
    <rPh sb="14" eb="15">
      <t>スデ</t>
    </rPh>
    <rPh sb="16" eb="18">
      <t>ソウシン</t>
    </rPh>
    <rPh sb="26" eb="27">
      <t>シタ</t>
    </rPh>
    <rPh sb="28" eb="29">
      <t>ツヅ</t>
    </rPh>
    <rPh sb="31" eb="33">
      <t>ニュウリョク</t>
    </rPh>
    <rPh sb="35" eb="37">
      <t>ビコウ</t>
    </rPh>
    <rPh sb="37" eb="38">
      <t>ラン</t>
    </rPh>
    <rPh sb="39" eb="41">
      <t>ツイカ</t>
    </rPh>
    <rPh sb="42" eb="44">
      <t>キサイ</t>
    </rPh>
    <rPh sb="46" eb="49">
      <t>サイソウシン</t>
    </rPh>
    <phoneticPr fontId="1"/>
  </si>
  <si>
    <t>大宮中央</t>
    <rPh sb="0" eb="2">
      <t>オオミヤ</t>
    </rPh>
    <rPh sb="2" eb="4">
      <t>チュウオウ</t>
    </rPh>
    <phoneticPr fontId="1"/>
  </si>
  <si>
    <t>必ず、表の一番上の行より順に入力してください。途中の行から入力するとエラーになります。</t>
    <rPh sb="0" eb="1">
      <t>カナラ</t>
    </rPh>
    <rPh sb="3" eb="4">
      <t>ヒョウ</t>
    </rPh>
    <rPh sb="5" eb="7">
      <t>イチバン</t>
    </rPh>
    <rPh sb="7" eb="8">
      <t>ウエ</t>
    </rPh>
    <rPh sb="9" eb="10">
      <t>ギョウ</t>
    </rPh>
    <rPh sb="12" eb="13">
      <t>ジュン</t>
    </rPh>
    <rPh sb="14" eb="16">
      <t>ニュウリョク</t>
    </rPh>
    <rPh sb="23" eb="25">
      <t>トチュウ</t>
    </rPh>
    <rPh sb="26" eb="27">
      <t>ギョウ</t>
    </rPh>
    <rPh sb="29" eb="31">
      <t>ニュウリョク</t>
    </rPh>
    <phoneticPr fontId="1"/>
  </si>
  <si>
    <t>羽生</t>
    <rPh sb="0" eb="2">
      <t>ハニュウ</t>
    </rPh>
    <phoneticPr fontId="1"/>
  </si>
  <si>
    <t>令和</t>
    <rPh sb="0" eb="2">
      <t>レイワ</t>
    </rPh>
    <phoneticPr fontId="1"/>
  </si>
  <si>
    <t>ファイル名は”○○(学校番号・半角）△△（学校名）”（例：415深谷第一）で送信をお願いします。</t>
    <rPh sb="4" eb="5">
      <t>ナ</t>
    </rPh>
    <rPh sb="10" eb="12">
      <t>ガッコウ</t>
    </rPh>
    <rPh sb="12" eb="14">
      <t>バンゴウ</t>
    </rPh>
    <rPh sb="15" eb="17">
      <t>ハンカク</t>
    </rPh>
    <rPh sb="21" eb="23">
      <t>ガッコウ</t>
    </rPh>
    <rPh sb="23" eb="24">
      <t>メイ</t>
    </rPh>
    <rPh sb="27" eb="28">
      <t>レイ</t>
    </rPh>
    <rPh sb="32" eb="34">
      <t>フカヤ</t>
    </rPh>
    <rPh sb="34" eb="36">
      <t>ダイイチ</t>
    </rPh>
    <rPh sb="38" eb="40">
      <t>ソウシン</t>
    </rPh>
    <rPh sb="42" eb="43">
      <t>ネガ</t>
    </rPh>
    <phoneticPr fontId="7"/>
  </si>
  <si>
    <t>名　　    顧問</t>
    <rPh sb="0" eb="1">
      <t>ナ</t>
    </rPh>
    <rPh sb="7" eb="9">
      <t>コモン</t>
    </rPh>
    <phoneticPr fontId="1"/>
  </si>
  <si>
    <t>名　　    女子</t>
    <rPh sb="0" eb="1">
      <t>ナ</t>
    </rPh>
    <rPh sb="7" eb="8">
      <t>オンナ</t>
    </rPh>
    <rPh sb="8" eb="9">
      <t>コ</t>
    </rPh>
    <phoneticPr fontId="1"/>
  </si>
  <si>
    <t xml:space="preserve">Ｎｏ </t>
    <phoneticPr fontId="1"/>
  </si>
  <si>
    <t xml:space="preserve">校名 </t>
    <phoneticPr fontId="1"/>
  </si>
  <si>
    <t xml:space="preserve">春日部 </t>
    <phoneticPr fontId="1"/>
  </si>
  <si>
    <t xml:space="preserve">春日部女子 </t>
  </si>
  <si>
    <t xml:space="preserve">久喜 </t>
  </si>
  <si>
    <t xml:space="preserve">不動岡 </t>
  </si>
  <si>
    <t xml:space="preserve">越ケ谷 </t>
  </si>
  <si>
    <t xml:space="preserve">草加 </t>
  </si>
  <si>
    <t xml:space="preserve">越谷北 </t>
  </si>
  <si>
    <t xml:space="preserve">誠和福祉 </t>
  </si>
  <si>
    <t xml:space="preserve">吉川美南 </t>
  </si>
  <si>
    <t xml:space="preserve">蓮田松韻 </t>
  </si>
  <si>
    <t xml:space="preserve">越谷南 </t>
  </si>
  <si>
    <t xml:space="preserve">栗橋北彩 </t>
  </si>
  <si>
    <t xml:space="preserve">三郷 </t>
  </si>
  <si>
    <t xml:space="preserve">草加南 </t>
  </si>
  <si>
    <t xml:space="preserve">羽生第一 </t>
  </si>
  <si>
    <t xml:space="preserve">春日部東 </t>
  </si>
  <si>
    <t xml:space="preserve">杉戸 </t>
  </si>
  <si>
    <t xml:space="preserve">白岡 </t>
  </si>
  <si>
    <t xml:space="preserve">鷲宮 </t>
  </si>
  <si>
    <t xml:space="preserve">越谷西 </t>
  </si>
  <si>
    <t xml:space="preserve">草加東 </t>
  </si>
  <si>
    <t xml:space="preserve">三郷北 </t>
  </si>
  <si>
    <t xml:space="preserve">庄和 </t>
  </si>
  <si>
    <t xml:space="preserve">松伏 </t>
  </si>
  <si>
    <t xml:space="preserve">越谷東 </t>
  </si>
  <si>
    <t xml:space="preserve">宮代 </t>
  </si>
  <si>
    <t xml:space="preserve">草加西 </t>
  </si>
  <si>
    <t xml:space="preserve">八潮フロンティア </t>
  </si>
  <si>
    <t xml:space="preserve">久喜北陽 </t>
  </si>
  <si>
    <t xml:space="preserve">杉戸農業 </t>
  </si>
  <si>
    <t xml:space="preserve">久喜工業 </t>
  </si>
  <si>
    <t xml:space="preserve">春日部工業 </t>
  </si>
  <si>
    <t xml:space="preserve">三郷工業技術 </t>
  </si>
  <si>
    <t xml:space="preserve">越谷総合技術 </t>
  </si>
  <si>
    <t xml:space="preserve">幸手桜 </t>
  </si>
  <si>
    <t xml:space="preserve">羽生実業 </t>
  </si>
  <si>
    <t xml:space="preserve">春日部共栄 </t>
  </si>
  <si>
    <t xml:space="preserve">昌平 </t>
  </si>
  <si>
    <t xml:space="preserve">獨協埼玉 </t>
  </si>
  <si>
    <t xml:space="preserve">花咲徳栄 </t>
  </si>
  <si>
    <t xml:space="preserve">開智未来中高 </t>
  </si>
  <si>
    <t xml:space="preserve">叡明 </t>
  </si>
  <si>
    <t xml:space="preserve">川越 </t>
    <phoneticPr fontId="1"/>
  </si>
  <si>
    <t xml:space="preserve">川越女子 </t>
  </si>
  <si>
    <t xml:space="preserve">飯能 </t>
  </si>
  <si>
    <t xml:space="preserve">朝霞 </t>
  </si>
  <si>
    <t xml:space="preserve">狭山緑陽 </t>
  </si>
  <si>
    <t xml:space="preserve">坂戸 </t>
  </si>
  <si>
    <t xml:space="preserve">豊岡 </t>
  </si>
  <si>
    <t xml:space="preserve">所沢 </t>
  </si>
  <si>
    <t xml:space="preserve">越生翔桜 </t>
  </si>
  <si>
    <t xml:space="preserve">新座 </t>
  </si>
  <si>
    <t xml:space="preserve">日高 </t>
  </si>
  <si>
    <t xml:space="preserve">所沢北 </t>
  </si>
  <si>
    <t xml:space="preserve">志木 </t>
  </si>
  <si>
    <t xml:space="preserve">川越南 </t>
  </si>
  <si>
    <t xml:space="preserve">富士見 </t>
  </si>
  <si>
    <t xml:space="preserve">ふじみ野 </t>
  </si>
  <si>
    <t xml:space="preserve">入間 </t>
  </si>
  <si>
    <t xml:space="preserve">朝霞西 </t>
  </si>
  <si>
    <t xml:space="preserve">新座柳瀬 </t>
  </si>
  <si>
    <t xml:space="preserve">川越西 </t>
  </si>
  <si>
    <t xml:space="preserve">所沢西 </t>
  </si>
  <si>
    <t xml:space="preserve">坂戸西 </t>
  </si>
  <si>
    <t xml:space="preserve">所沢中央 </t>
  </si>
  <si>
    <t xml:space="preserve">鶴ヶ島清風 </t>
  </si>
  <si>
    <t xml:space="preserve">狭山清陵 </t>
  </si>
  <si>
    <t xml:space="preserve">川越初雁 </t>
  </si>
  <si>
    <t xml:space="preserve">入間向陽 </t>
  </si>
  <si>
    <t xml:space="preserve">芸術総合 </t>
  </si>
  <si>
    <t xml:space="preserve">和光国際 </t>
  </si>
  <si>
    <t xml:space="preserve">川越総合 </t>
  </si>
  <si>
    <t xml:space="preserve">川越工業 </t>
  </si>
  <si>
    <t xml:space="preserve">狭山工業 </t>
  </si>
  <si>
    <t xml:space="preserve">新座総合 </t>
  </si>
  <si>
    <t xml:space="preserve">所沢商業 </t>
  </si>
  <si>
    <t xml:space="preserve">狭山経済 </t>
  </si>
  <si>
    <t xml:space="preserve">市立川越 </t>
  </si>
  <si>
    <t xml:space="preserve">筑波大坂戸 </t>
  </si>
  <si>
    <t xml:space="preserve">秋草学園 </t>
  </si>
  <si>
    <t xml:space="preserve">武蔵越生 </t>
  </si>
  <si>
    <t xml:space="preserve">川越東 </t>
  </si>
  <si>
    <t xml:space="preserve">慶応志木 </t>
  </si>
  <si>
    <t xml:space="preserve">埼玉平成 </t>
  </si>
  <si>
    <t xml:space="preserve">狭山ケ丘 </t>
  </si>
  <si>
    <t xml:space="preserve">秀明 </t>
  </si>
  <si>
    <t xml:space="preserve">自由の森学園 </t>
  </si>
  <si>
    <t xml:space="preserve">城西川越 </t>
  </si>
  <si>
    <t xml:space="preserve">城北埼玉 </t>
  </si>
  <si>
    <t xml:space="preserve">西武学園文理 </t>
  </si>
  <si>
    <t xml:space="preserve">西武台 </t>
  </si>
  <si>
    <t xml:space="preserve">聖望学園 </t>
  </si>
  <si>
    <t xml:space="preserve">東野 </t>
  </si>
  <si>
    <t xml:space="preserve">星野 </t>
  </si>
  <si>
    <t xml:space="preserve">細田学園 </t>
  </si>
  <si>
    <t xml:space="preserve">山村学園 </t>
  </si>
  <si>
    <t xml:space="preserve">山村国際 </t>
  </si>
  <si>
    <t xml:space="preserve">立教新座 </t>
  </si>
  <si>
    <t xml:space="preserve">浦和 </t>
  </si>
  <si>
    <t xml:space="preserve">川口 </t>
  </si>
  <si>
    <t xml:space="preserve">浦和第一女子 </t>
  </si>
  <si>
    <t xml:space="preserve">浦和西 </t>
  </si>
  <si>
    <t xml:space="preserve">大宮 </t>
  </si>
  <si>
    <t xml:space="preserve">蕨 </t>
  </si>
  <si>
    <t xml:space="preserve">戸田翔陽 </t>
  </si>
  <si>
    <t xml:space="preserve">与野 </t>
  </si>
  <si>
    <t xml:space="preserve">上尾 </t>
  </si>
  <si>
    <t xml:space="preserve">川口北 </t>
  </si>
  <si>
    <t xml:space="preserve">上尾鷹の台 </t>
  </si>
  <si>
    <t xml:space="preserve">大宮武蔵野 </t>
  </si>
  <si>
    <t xml:space="preserve">上尾南 </t>
  </si>
  <si>
    <t xml:space="preserve">浦和北 </t>
  </si>
  <si>
    <t xml:space="preserve">川口東 </t>
  </si>
  <si>
    <t xml:space="preserve">大宮東 </t>
  </si>
  <si>
    <t xml:space="preserve">南稜 </t>
  </si>
  <si>
    <t xml:space="preserve">大宮南 </t>
  </si>
  <si>
    <t xml:space="preserve">浦和東 </t>
  </si>
  <si>
    <t xml:space="preserve">上尾橘 </t>
  </si>
  <si>
    <t xml:space="preserve">川口青陵 </t>
  </si>
  <si>
    <t xml:space="preserve">伊奈学園総合 </t>
  </si>
  <si>
    <t xml:space="preserve">大宮光陵 </t>
  </si>
  <si>
    <t xml:space="preserve">鳩ケ谷 </t>
  </si>
  <si>
    <t xml:space="preserve">いずみ </t>
  </si>
  <si>
    <t xml:space="preserve">川口工業 </t>
  </si>
  <si>
    <t xml:space="preserve">大宮科学技術 </t>
  </si>
  <si>
    <t xml:space="preserve">浦和商業 </t>
  </si>
  <si>
    <t xml:space="preserve">大宮商業 </t>
  </si>
  <si>
    <t xml:space="preserve">常盤女子 </t>
  </si>
  <si>
    <t xml:space="preserve">市立浦和 </t>
  </si>
  <si>
    <t xml:space="preserve">川口市立 </t>
  </si>
  <si>
    <t xml:space="preserve">市立大宮北 </t>
  </si>
  <si>
    <t xml:space="preserve">市立大宮国際 </t>
  </si>
  <si>
    <t xml:space="preserve">市立浦和南 </t>
  </si>
  <si>
    <t xml:space="preserve">浦和明の星女子 </t>
  </si>
  <si>
    <t xml:space="preserve">浦和学院 </t>
  </si>
  <si>
    <t xml:space="preserve">浦和実業 </t>
  </si>
  <si>
    <t xml:space="preserve">浦和ルーテル </t>
  </si>
  <si>
    <t xml:space="preserve">大宮開成 </t>
  </si>
  <si>
    <t xml:space="preserve">和麗明 </t>
  </si>
  <si>
    <t xml:space="preserve">玉栄 </t>
  </si>
  <si>
    <t xml:space="preserve">栄東 </t>
  </si>
  <si>
    <t xml:space="preserve">秀明英光 </t>
  </si>
  <si>
    <t xml:space="preserve">淑徳与野 </t>
  </si>
  <si>
    <t xml:space="preserve">武南 </t>
  </si>
  <si>
    <t xml:space="preserve">国際学院 </t>
  </si>
  <si>
    <t xml:space="preserve">栄北 </t>
  </si>
  <si>
    <t xml:space="preserve">岩槻 </t>
  </si>
  <si>
    <t xml:space="preserve">岩槻商業 </t>
  </si>
  <si>
    <t xml:space="preserve">開智 </t>
  </si>
  <si>
    <t xml:space="preserve">開智中高 </t>
  </si>
  <si>
    <t xml:space="preserve">熊谷 </t>
  </si>
  <si>
    <t xml:space="preserve">熊谷女子 </t>
  </si>
  <si>
    <t xml:space="preserve">鴻巣女子 </t>
  </si>
  <si>
    <t xml:space="preserve">本庄 </t>
  </si>
  <si>
    <t xml:space="preserve">秩父 </t>
  </si>
  <si>
    <t xml:space="preserve">小鹿野 </t>
  </si>
  <si>
    <t xml:space="preserve">深谷 </t>
  </si>
  <si>
    <t xml:space="preserve">進修館 </t>
  </si>
  <si>
    <t xml:space="preserve">鴻巣 </t>
  </si>
  <si>
    <t xml:space="preserve">寄居城北 </t>
  </si>
  <si>
    <t xml:space="preserve">熊谷西 </t>
  </si>
  <si>
    <t xml:space="preserve">深谷第一 </t>
  </si>
  <si>
    <t xml:space="preserve">妻沼 </t>
  </si>
  <si>
    <t xml:space="preserve">吹上秋桜 </t>
  </si>
  <si>
    <t xml:space="preserve">熊谷農業 </t>
  </si>
  <si>
    <t xml:space="preserve">秩父農工科学 </t>
  </si>
  <si>
    <t xml:space="preserve">児玉 </t>
  </si>
  <si>
    <t xml:space="preserve">熊谷工業 </t>
  </si>
  <si>
    <t xml:space="preserve">深谷商業 </t>
  </si>
  <si>
    <t xml:space="preserve">熊谷商業 </t>
  </si>
  <si>
    <t xml:space="preserve">正智深谷 </t>
  </si>
  <si>
    <t xml:space="preserve">東京成徳深谷 </t>
  </si>
  <si>
    <t xml:space="preserve">本庄第一 </t>
  </si>
  <si>
    <t xml:space="preserve">本庄東 </t>
  </si>
  <si>
    <t xml:space="preserve">早大本庄 </t>
  </si>
  <si>
    <t xml:space="preserve">松山 </t>
  </si>
  <si>
    <t xml:space="preserve">松山女子 </t>
  </si>
  <si>
    <t xml:space="preserve">滑川総合 </t>
  </si>
  <si>
    <t xml:space="preserve">大妻嵐山 </t>
  </si>
  <si>
    <t xml:space="preserve">東農大三 </t>
  </si>
  <si>
    <t xml:space="preserve">桶川 </t>
  </si>
  <si>
    <t xml:space="preserve">北本 </t>
  </si>
  <si>
    <t xml:space="preserve">桶川西 </t>
  </si>
  <si>
    <t xml:space="preserve">小川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</si>
</sst>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rgb="FFFF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3">
    <xf numFmtId="0" fontId="0" fillId="0" borderId="0" xfId="0">
      <alignment vertical="center"/>
    </xf>
    <xf numFmtId="0" fontId="2" fillId="2" borderId="2" xfId="1" applyFill="1" applyBorder="1">
      <alignment vertical="center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2" fillId="2" borderId="2" xfId="1" applyNumberFormat="1" applyFill="1" applyBorder="1" applyAlignment="1">
      <alignment horizontal="right" vertical="center"/>
    </xf>
    <xf numFmtId="0" fontId="0" fillId="4" borderId="0" xfId="0" applyFill="1" applyProtection="1">
      <alignment vertical="center"/>
      <protection hidden="1"/>
    </xf>
    <xf numFmtId="0" fontId="0" fillId="4" borderId="0" xfId="0" applyFill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4" borderId="26" xfId="0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76" fontId="0" fillId="0" borderId="28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0" borderId="33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4" fillId="0" borderId="32" xfId="0" applyFont="1" applyBorder="1" applyProtection="1">
      <alignment vertical="center"/>
    </xf>
    <xf numFmtId="0" fontId="4" fillId="4" borderId="32" xfId="0" applyNumberFormat="1" applyFont="1" applyFill="1" applyBorder="1" applyAlignment="1" applyProtection="1">
      <alignment horizontal="center" vertical="center"/>
      <protection hidden="1"/>
    </xf>
    <xf numFmtId="0" fontId="5" fillId="0" borderId="32" xfId="0" applyFont="1" applyBorder="1" applyProtection="1">
      <alignment vertical="center"/>
    </xf>
    <xf numFmtId="0" fontId="0" fillId="4" borderId="30" xfId="0" applyFill="1" applyBorder="1" applyAlignment="1" applyProtection="1">
      <alignment horizontal="center" vertical="center" shrinkToFit="1"/>
      <protection hidden="1"/>
    </xf>
    <xf numFmtId="0" fontId="0" fillId="4" borderId="8" xfId="0" applyFill="1" applyBorder="1" applyAlignment="1" applyProtection="1">
      <alignment horizontal="center" vertical="center" shrinkToFit="1"/>
      <protection hidden="1"/>
    </xf>
    <xf numFmtId="0" fontId="0" fillId="4" borderId="22" xfId="0" applyFill="1" applyBorder="1" applyAlignment="1" applyProtection="1">
      <alignment horizontal="center" vertical="center" shrinkToFit="1"/>
      <protection hidden="1"/>
    </xf>
    <xf numFmtId="0" fontId="0" fillId="4" borderId="17" xfId="0" applyFill="1" applyBorder="1" applyAlignment="1" applyProtection="1">
      <alignment horizontal="center" vertical="center" shrinkToFit="1"/>
      <protection hidden="1"/>
    </xf>
    <xf numFmtId="0" fontId="0" fillId="4" borderId="23" xfId="0" applyFill="1" applyBorder="1" applyAlignment="1" applyProtection="1">
      <alignment horizontal="center" vertical="center" shrinkToFit="1"/>
      <protection hidden="1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6" fontId="0" fillId="0" borderId="4" xfId="0" applyNumberFormat="1" applyFill="1" applyBorder="1" applyAlignment="1" applyProtection="1">
      <alignment horizontal="center" vertical="center"/>
      <protection locked="0"/>
    </xf>
    <xf numFmtId="176" fontId="0" fillId="0" borderId="28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7" fontId="0" fillId="4" borderId="30" xfId="0" applyNumberFormat="1" applyFill="1" applyBorder="1" applyAlignment="1" applyProtection="1">
      <alignment horizontal="center" vertical="center"/>
      <protection hidden="1"/>
    </xf>
    <xf numFmtId="177" fontId="0" fillId="4" borderId="8" xfId="0" applyNumberFormat="1" applyFill="1" applyBorder="1" applyAlignment="1" applyProtection="1">
      <alignment horizontal="center" vertical="center"/>
      <protection hidden="1"/>
    </xf>
    <xf numFmtId="177" fontId="0" fillId="4" borderId="22" xfId="0" applyNumberFormat="1" applyFill="1" applyBorder="1" applyAlignment="1" applyProtection="1">
      <alignment horizontal="center" vertical="center"/>
      <protection hidden="1"/>
    </xf>
    <xf numFmtId="177" fontId="0" fillId="4" borderId="17" xfId="0" applyNumberFormat="1" applyFill="1" applyBorder="1" applyAlignment="1" applyProtection="1">
      <alignment horizontal="center" vertical="center"/>
      <protection hidden="1"/>
    </xf>
    <xf numFmtId="177" fontId="0" fillId="4" borderId="4" xfId="0" applyNumberFormat="1" applyFill="1" applyBorder="1" applyAlignment="1" applyProtection="1">
      <alignment horizontal="center" vertical="center"/>
      <protection hidden="1"/>
    </xf>
    <xf numFmtId="0" fontId="0" fillId="3" borderId="34" xfId="0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0" xfId="0" applyFont="1" applyAlignment="1" applyProtection="1">
      <alignment horizontal="center" vertical="center" shrinkToFit="1"/>
      <protection hidden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showZeros="0" tabSelected="1" zoomScale="120" zoomScaleNormal="120" workbookViewId="0">
      <pane ySplit="8" topLeftCell="A45" activePane="bottomLeft" state="frozen"/>
      <selection pane="bottomLeft" activeCell="C48" sqref="C48"/>
    </sheetView>
  </sheetViews>
  <sheetFormatPr defaultRowHeight="13.5" x14ac:dyDescent="0.15"/>
  <cols>
    <col min="2" max="2" width="13" customWidth="1"/>
    <col min="3" max="3" width="18.875" customWidth="1"/>
    <col min="4" max="4" width="19.625" customWidth="1"/>
    <col min="5" max="5" width="5.875" customWidth="1"/>
    <col min="6" max="6" width="12.375" customWidth="1"/>
    <col min="7" max="7" width="5.875" customWidth="1"/>
    <col min="8" max="8" width="15.875" customWidth="1"/>
    <col min="9" max="9" width="13.875" customWidth="1"/>
    <col min="10" max="10" width="16" customWidth="1"/>
    <col min="11" max="11" width="6.5" customWidth="1"/>
    <col min="12" max="12" width="9.25" customWidth="1"/>
    <col min="14" max="15" width="4.375" customWidth="1"/>
  </cols>
  <sheetData>
    <row r="1" spans="1:15" ht="13.15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ht="15" thickBot="1" x14ac:dyDescent="0.2">
      <c r="A2" s="58" t="s">
        <v>84</v>
      </c>
      <c r="B2" s="59">
        <v>8</v>
      </c>
      <c r="C2" s="58" t="s">
        <v>72</v>
      </c>
      <c r="D2" s="58"/>
      <c r="E2" s="60"/>
      <c r="F2" s="9" t="s">
        <v>67</v>
      </c>
      <c r="G2" s="36">
        <f>E6+G6</f>
        <v>0</v>
      </c>
      <c r="H2" s="8" t="s">
        <v>68</v>
      </c>
      <c r="I2" s="8"/>
      <c r="J2" s="86" t="str">
        <f>IF($B$6="","",CONCATENATE(B4,B6,"で保存し、送信してください。",))</f>
        <v/>
      </c>
      <c r="K2" s="86"/>
      <c r="L2" s="86"/>
      <c r="M2" s="86"/>
      <c r="N2" s="86"/>
    </row>
    <row r="3" spans="1:15" ht="6.75" customHeight="1" thickTop="1" thickBo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ht="15" thickTop="1" thickBot="1" x14ac:dyDescent="0.2">
      <c r="A4" s="8" t="s">
        <v>0</v>
      </c>
      <c r="B4" s="10"/>
      <c r="C4" s="8"/>
      <c r="D4" s="9" t="s">
        <v>69</v>
      </c>
      <c r="E4" s="36">
        <f>COUNTIF(K9:K108,"生徒")</f>
        <v>0</v>
      </c>
      <c r="F4" s="8" t="s">
        <v>86</v>
      </c>
      <c r="G4" s="36">
        <f>COUNTIF(K9:K108,"顧問")</f>
        <v>0</v>
      </c>
      <c r="H4" s="8" t="s">
        <v>59</v>
      </c>
      <c r="I4" s="56" t="s">
        <v>70</v>
      </c>
      <c r="J4" s="57" t="s">
        <v>71</v>
      </c>
      <c r="K4" s="8"/>
      <c r="L4" s="8"/>
      <c r="M4" s="8"/>
      <c r="N4" s="8"/>
    </row>
    <row r="5" spans="1:15" ht="5.2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x14ac:dyDescent="0.15">
      <c r="A6" s="8" t="s">
        <v>1</v>
      </c>
      <c r="B6" s="37" t="str">
        <f>IFERROR(VLOOKUP(B4,学校番号!A2:B187,2,FALSE),"")</f>
        <v/>
      </c>
      <c r="C6" s="8" t="s">
        <v>7</v>
      </c>
      <c r="D6" s="9" t="s">
        <v>61</v>
      </c>
      <c r="E6" s="36">
        <f>COUNTIF(E9:E108,"男")</f>
        <v>0</v>
      </c>
      <c r="F6" s="8" t="s">
        <v>87</v>
      </c>
      <c r="G6" s="36">
        <f>COUNTIF(E9:E108,"女")</f>
        <v>0</v>
      </c>
      <c r="H6" s="8" t="s">
        <v>60</v>
      </c>
      <c r="I6" s="8"/>
      <c r="J6" s="8"/>
      <c r="K6" s="8"/>
      <c r="L6" s="8"/>
      <c r="M6" s="8"/>
      <c r="N6" s="8"/>
    </row>
    <row r="7" spans="1:15" ht="13.9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5" ht="28.5" thickTop="1" thickBot="1" x14ac:dyDescent="0.2">
      <c r="A8" s="24" t="s">
        <v>58</v>
      </c>
      <c r="B8" s="25" t="s">
        <v>73</v>
      </c>
      <c r="C8" s="26" t="s">
        <v>2</v>
      </c>
      <c r="D8" s="27" t="s">
        <v>3</v>
      </c>
      <c r="E8" s="27" t="s">
        <v>4</v>
      </c>
      <c r="F8" s="27" t="s">
        <v>5</v>
      </c>
      <c r="G8" s="27" t="s">
        <v>6</v>
      </c>
      <c r="H8" s="40" t="s">
        <v>63</v>
      </c>
      <c r="I8" s="40" t="s">
        <v>62</v>
      </c>
      <c r="J8" s="27" t="s">
        <v>57</v>
      </c>
      <c r="K8" s="39" t="s">
        <v>65</v>
      </c>
      <c r="L8" s="41" t="s">
        <v>64</v>
      </c>
      <c r="M8" s="28" t="s">
        <v>1</v>
      </c>
      <c r="N8" s="82" t="s">
        <v>66</v>
      </c>
      <c r="O8" s="83" t="s">
        <v>79</v>
      </c>
    </row>
    <row r="9" spans="1:15" ht="13.15" x14ac:dyDescent="0.2">
      <c r="A9" s="20" t="str">
        <f>IF(C9="","",1)</f>
        <v/>
      </c>
      <c r="B9" s="42" t="str">
        <f>IF(C9="","",CONCATENATE($B$4*100000+$B$2*1000+A9,O9))</f>
        <v/>
      </c>
      <c r="C9" s="43"/>
      <c r="D9" s="44"/>
      <c r="E9" s="44"/>
      <c r="F9" s="45"/>
      <c r="G9" s="44"/>
      <c r="H9" s="45"/>
      <c r="I9" s="44"/>
      <c r="J9" s="44"/>
      <c r="K9" s="46"/>
      <c r="L9" s="47"/>
      <c r="M9" s="61" t="str">
        <f>IF(C9="","",$B$6)</f>
        <v/>
      </c>
      <c r="N9" s="73" t="str">
        <f>IF(C9="","",IF(K9="顧問",5,IF(K9="生徒",2,IF(K9="",,""))))</f>
        <v/>
      </c>
      <c r="O9" s="20" t="str">
        <f>IF(C9="","",IF(E9="男",1)+IF(E9="女",2))</f>
        <v/>
      </c>
    </row>
    <row r="10" spans="1:15" ht="13.15" x14ac:dyDescent="0.2">
      <c r="A10" s="7" t="str">
        <f t="shared" ref="A10:A73" si="0">IF(C10="","",A9+1)</f>
        <v/>
      </c>
      <c r="B10" s="11" t="str">
        <f>IF(C10="","",CONCATENATE($B$4*100000+$B$2*1000+A10,O10))</f>
        <v/>
      </c>
      <c r="C10" s="18"/>
      <c r="D10" s="6"/>
      <c r="E10" s="6"/>
      <c r="F10" s="66"/>
      <c r="G10" s="6"/>
      <c r="H10" s="66"/>
      <c r="I10" s="5"/>
      <c r="J10" s="6"/>
      <c r="K10" s="38"/>
      <c r="L10" s="19"/>
      <c r="M10" s="62" t="str">
        <f t="shared" ref="M10:M73" si="1">IF(C10="","",$B$6)</f>
        <v/>
      </c>
      <c r="N10" s="74" t="str">
        <f t="shared" ref="N10:N73" si="2">IF(C10="","",IF(K10="顧問",5,IF(K10="生徒",2,IF(K10="",,""))))</f>
        <v/>
      </c>
      <c r="O10" s="7" t="str">
        <f t="shared" ref="O10:O73" si="3">IF(C10="","",IF(E10="男",1)+IF(E10="女",2))</f>
        <v/>
      </c>
    </row>
    <row r="11" spans="1:15" ht="13.15" x14ac:dyDescent="0.2">
      <c r="A11" s="7" t="str">
        <f t="shared" si="0"/>
        <v/>
      </c>
      <c r="B11" s="11" t="str">
        <f t="shared" ref="B11:B74" si="4">IF(C11="","",CONCATENATE($B$4*100000+$B$2*1000+A11,O11))</f>
        <v/>
      </c>
      <c r="C11" s="18"/>
      <c r="D11" s="6"/>
      <c r="E11" s="6"/>
      <c r="F11" s="66"/>
      <c r="G11" s="6"/>
      <c r="H11" s="66"/>
      <c r="I11" s="5"/>
      <c r="J11" s="6"/>
      <c r="K11" s="38"/>
      <c r="L11" s="19"/>
      <c r="M11" s="62" t="str">
        <f t="shared" si="1"/>
        <v/>
      </c>
      <c r="N11" s="74" t="str">
        <f t="shared" si="2"/>
        <v/>
      </c>
      <c r="O11" s="7" t="str">
        <f t="shared" si="3"/>
        <v/>
      </c>
    </row>
    <row r="12" spans="1:15" ht="13.15" x14ac:dyDescent="0.2">
      <c r="A12" s="7" t="str">
        <f t="shared" si="0"/>
        <v/>
      </c>
      <c r="B12" s="11" t="str">
        <f t="shared" si="4"/>
        <v/>
      </c>
      <c r="C12" s="18"/>
      <c r="D12" s="6"/>
      <c r="E12" s="6"/>
      <c r="F12" s="66"/>
      <c r="G12" s="6"/>
      <c r="H12" s="66"/>
      <c r="I12" s="6"/>
      <c r="J12" s="6"/>
      <c r="K12" s="38"/>
      <c r="L12" s="19"/>
      <c r="M12" s="62" t="str">
        <f t="shared" si="1"/>
        <v/>
      </c>
      <c r="N12" s="74" t="str">
        <f t="shared" si="2"/>
        <v/>
      </c>
      <c r="O12" s="7" t="str">
        <f t="shared" si="3"/>
        <v/>
      </c>
    </row>
    <row r="13" spans="1:15" ht="13.9" thickBot="1" x14ac:dyDescent="0.25">
      <c r="A13" s="29" t="str">
        <f t="shared" si="0"/>
        <v/>
      </c>
      <c r="B13" s="30" t="str">
        <f t="shared" si="4"/>
        <v/>
      </c>
      <c r="C13" s="31"/>
      <c r="D13" s="32"/>
      <c r="E13" s="32"/>
      <c r="F13" s="67"/>
      <c r="G13" s="32"/>
      <c r="H13" s="67"/>
      <c r="I13" s="32"/>
      <c r="J13" s="32"/>
      <c r="K13" s="48"/>
      <c r="L13" s="33"/>
      <c r="M13" s="63" t="str">
        <f t="shared" si="1"/>
        <v/>
      </c>
      <c r="N13" s="75" t="str">
        <f t="shared" si="2"/>
        <v/>
      </c>
      <c r="O13" s="29" t="str">
        <f t="shared" si="3"/>
        <v/>
      </c>
    </row>
    <row r="14" spans="1:15" ht="13.15" x14ac:dyDescent="0.2">
      <c r="A14" s="20" t="str">
        <f t="shared" si="0"/>
        <v/>
      </c>
      <c r="B14" s="42" t="str">
        <f t="shared" si="4"/>
        <v/>
      </c>
      <c r="C14" s="49"/>
      <c r="D14" s="50"/>
      <c r="E14" s="50"/>
      <c r="F14" s="68"/>
      <c r="G14" s="50"/>
      <c r="H14" s="68"/>
      <c r="I14" s="50"/>
      <c r="J14" s="50"/>
      <c r="K14" s="46"/>
      <c r="L14" s="51"/>
      <c r="M14" s="61" t="str">
        <f t="shared" si="1"/>
        <v/>
      </c>
      <c r="N14" s="73" t="str">
        <f t="shared" si="2"/>
        <v/>
      </c>
      <c r="O14" s="20" t="str">
        <f t="shared" si="3"/>
        <v/>
      </c>
    </row>
    <row r="15" spans="1:15" ht="13.15" x14ac:dyDescent="0.2">
      <c r="A15" s="7" t="str">
        <f t="shared" si="0"/>
        <v/>
      </c>
      <c r="B15" s="11" t="str">
        <f t="shared" si="4"/>
        <v/>
      </c>
      <c r="C15" s="18"/>
      <c r="D15" s="6"/>
      <c r="E15" s="6"/>
      <c r="F15" s="66"/>
      <c r="G15" s="6"/>
      <c r="H15" s="66"/>
      <c r="I15" s="6"/>
      <c r="J15" s="6"/>
      <c r="K15" s="38"/>
      <c r="L15" s="19"/>
      <c r="M15" s="62" t="str">
        <f t="shared" si="1"/>
        <v/>
      </c>
      <c r="N15" s="74" t="str">
        <f t="shared" si="2"/>
        <v/>
      </c>
      <c r="O15" s="7" t="str">
        <f t="shared" si="3"/>
        <v/>
      </c>
    </row>
    <row r="16" spans="1:15" ht="13.15" x14ac:dyDescent="0.2">
      <c r="A16" s="7" t="str">
        <f t="shared" si="0"/>
        <v/>
      </c>
      <c r="B16" s="11" t="str">
        <f t="shared" si="4"/>
        <v/>
      </c>
      <c r="C16" s="18"/>
      <c r="D16" s="6"/>
      <c r="E16" s="6"/>
      <c r="F16" s="66"/>
      <c r="G16" s="6"/>
      <c r="H16" s="66"/>
      <c r="I16" s="6"/>
      <c r="J16" s="6"/>
      <c r="K16" s="38"/>
      <c r="L16" s="19"/>
      <c r="M16" s="62" t="str">
        <f t="shared" si="1"/>
        <v/>
      </c>
      <c r="N16" s="74" t="str">
        <f t="shared" si="2"/>
        <v/>
      </c>
      <c r="O16" s="7" t="str">
        <f t="shared" si="3"/>
        <v/>
      </c>
    </row>
    <row r="17" spans="1:15" ht="13.15" x14ac:dyDescent="0.2">
      <c r="A17" s="7" t="str">
        <f t="shared" si="0"/>
        <v/>
      </c>
      <c r="B17" s="11" t="str">
        <f t="shared" si="4"/>
        <v/>
      </c>
      <c r="C17" s="18"/>
      <c r="D17" s="6"/>
      <c r="E17" s="6"/>
      <c r="F17" s="66"/>
      <c r="G17" s="6"/>
      <c r="H17" s="66"/>
      <c r="I17" s="6"/>
      <c r="J17" s="6"/>
      <c r="K17" s="38"/>
      <c r="L17" s="19"/>
      <c r="M17" s="62" t="str">
        <f t="shared" si="1"/>
        <v/>
      </c>
      <c r="N17" s="74" t="str">
        <f t="shared" si="2"/>
        <v/>
      </c>
      <c r="O17" s="7" t="str">
        <f t="shared" si="3"/>
        <v/>
      </c>
    </row>
    <row r="18" spans="1:15" ht="13.9" thickBot="1" x14ac:dyDescent="0.25">
      <c r="A18" s="29" t="str">
        <f t="shared" si="0"/>
        <v/>
      </c>
      <c r="B18" s="30" t="str">
        <f t="shared" si="4"/>
        <v/>
      </c>
      <c r="C18" s="31"/>
      <c r="D18" s="32"/>
      <c r="E18" s="32"/>
      <c r="F18" s="67"/>
      <c r="G18" s="32"/>
      <c r="H18" s="67"/>
      <c r="I18" s="32"/>
      <c r="J18" s="32"/>
      <c r="K18" s="48"/>
      <c r="L18" s="33"/>
      <c r="M18" s="63" t="str">
        <f t="shared" si="1"/>
        <v/>
      </c>
      <c r="N18" s="75" t="str">
        <f t="shared" si="2"/>
        <v/>
      </c>
      <c r="O18" s="29" t="str">
        <f t="shared" si="3"/>
        <v/>
      </c>
    </row>
    <row r="19" spans="1:15" ht="13.15" x14ac:dyDescent="0.2">
      <c r="A19" s="20" t="str">
        <f t="shared" si="0"/>
        <v/>
      </c>
      <c r="B19" s="42" t="str">
        <f t="shared" si="4"/>
        <v/>
      </c>
      <c r="C19" s="49"/>
      <c r="D19" s="50"/>
      <c r="E19" s="50"/>
      <c r="F19" s="68"/>
      <c r="G19" s="50"/>
      <c r="H19" s="68"/>
      <c r="I19" s="50"/>
      <c r="J19" s="50"/>
      <c r="K19" s="46"/>
      <c r="L19" s="51"/>
      <c r="M19" s="61" t="str">
        <f t="shared" si="1"/>
        <v/>
      </c>
      <c r="N19" s="73" t="str">
        <f t="shared" si="2"/>
        <v/>
      </c>
      <c r="O19" s="20" t="str">
        <f t="shared" si="3"/>
        <v/>
      </c>
    </row>
    <row r="20" spans="1:15" ht="13.15" x14ac:dyDescent="0.2">
      <c r="A20" s="7" t="str">
        <f t="shared" si="0"/>
        <v/>
      </c>
      <c r="B20" s="11" t="str">
        <f t="shared" si="4"/>
        <v/>
      </c>
      <c r="C20" s="18"/>
      <c r="D20" s="6"/>
      <c r="E20" s="6"/>
      <c r="F20" s="66"/>
      <c r="G20" s="6"/>
      <c r="H20" s="66"/>
      <c r="I20" s="6"/>
      <c r="J20" s="6"/>
      <c r="K20" s="38"/>
      <c r="L20" s="19"/>
      <c r="M20" s="62" t="str">
        <f t="shared" si="1"/>
        <v/>
      </c>
      <c r="N20" s="74" t="str">
        <f t="shared" si="2"/>
        <v/>
      </c>
      <c r="O20" s="7" t="str">
        <f t="shared" si="3"/>
        <v/>
      </c>
    </row>
    <row r="21" spans="1:15" ht="13.15" x14ac:dyDescent="0.2">
      <c r="A21" s="7" t="str">
        <f t="shared" si="0"/>
        <v/>
      </c>
      <c r="B21" s="11" t="str">
        <f t="shared" si="4"/>
        <v/>
      </c>
      <c r="C21" s="13"/>
      <c r="D21" s="5"/>
      <c r="E21" s="5"/>
      <c r="F21" s="69"/>
      <c r="G21" s="5"/>
      <c r="H21" s="69"/>
      <c r="I21" s="5"/>
      <c r="J21" s="5"/>
      <c r="K21" s="38"/>
      <c r="L21" s="14"/>
      <c r="M21" s="62" t="str">
        <f t="shared" si="1"/>
        <v/>
      </c>
      <c r="N21" s="74" t="str">
        <f t="shared" si="2"/>
        <v/>
      </c>
      <c r="O21" s="7" t="str">
        <f t="shared" si="3"/>
        <v/>
      </c>
    </row>
    <row r="22" spans="1:15" ht="13.15" x14ac:dyDescent="0.2">
      <c r="A22" s="7" t="str">
        <f t="shared" si="0"/>
        <v/>
      </c>
      <c r="B22" s="11" t="str">
        <f t="shared" si="4"/>
        <v/>
      </c>
      <c r="C22" s="13"/>
      <c r="D22" s="5"/>
      <c r="E22" s="5"/>
      <c r="F22" s="69"/>
      <c r="G22" s="5"/>
      <c r="H22" s="69"/>
      <c r="I22" s="5"/>
      <c r="J22" s="5"/>
      <c r="K22" s="38"/>
      <c r="L22" s="14"/>
      <c r="M22" s="62" t="str">
        <f t="shared" si="1"/>
        <v/>
      </c>
      <c r="N22" s="74" t="str">
        <f t="shared" si="2"/>
        <v/>
      </c>
      <c r="O22" s="7" t="str">
        <f t="shared" si="3"/>
        <v/>
      </c>
    </row>
    <row r="23" spans="1:15" ht="13.9" thickBot="1" x14ac:dyDescent="0.25">
      <c r="A23" s="29" t="str">
        <f t="shared" si="0"/>
        <v/>
      </c>
      <c r="B23" s="30" t="str">
        <f t="shared" si="4"/>
        <v/>
      </c>
      <c r="C23" s="52"/>
      <c r="D23" s="53"/>
      <c r="E23" s="53"/>
      <c r="F23" s="70"/>
      <c r="G23" s="53"/>
      <c r="H23" s="70"/>
      <c r="I23" s="53"/>
      <c r="J23" s="53"/>
      <c r="K23" s="48"/>
      <c r="L23" s="54"/>
      <c r="M23" s="63" t="str">
        <f t="shared" si="1"/>
        <v/>
      </c>
      <c r="N23" s="75" t="str">
        <f t="shared" si="2"/>
        <v/>
      </c>
      <c r="O23" s="29" t="str">
        <f t="shared" si="3"/>
        <v/>
      </c>
    </row>
    <row r="24" spans="1:15" ht="13.15" x14ac:dyDescent="0.2">
      <c r="A24" s="20" t="str">
        <f t="shared" si="0"/>
        <v/>
      </c>
      <c r="B24" s="42" t="str">
        <f t="shared" si="4"/>
        <v/>
      </c>
      <c r="C24" s="43"/>
      <c r="D24" s="44"/>
      <c r="E24" s="44"/>
      <c r="F24" s="45"/>
      <c r="G24" s="44"/>
      <c r="H24" s="45"/>
      <c r="I24" s="44"/>
      <c r="J24" s="44"/>
      <c r="K24" s="46"/>
      <c r="L24" s="47"/>
      <c r="M24" s="61" t="str">
        <f t="shared" si="1"/>
        <v/>
      </c>
      <c r="N24" s="73" t="str">
        <f t="shared" si="2"/>
        <v/>
      </c>
      <c r="O24" s="20" t="str">
        <f t="shared" si="3"/>
        <v/>
      </c>
    </row>
    <row r="25" spans="1:15" ht="13.15" x14ac:dyDescent="0.2">
      <c r="A25" s="7" t="str">
        <f t="shared" si="0"/>
        <v/>
      </c>
      <c r="B25" s="11" t="str">
        <f t="shared" si="4"/>
        <v/>
      </c>
      <c r="C25" s="13"/>
      <c r="D25" s="5"/>
      <c r="E25" s="5"/>
      <c r="F25" s="69"/>
      <c r="G25" s="5"/>
      <c r="H25" s="69"/>
      <c r="I25" s="5"/>
      <c r="J25" s="5"/>
      <c r="K25" s="38"/>
      <c r="L25" s="14"/>
      <c r="M25" s="62" t="str">
        <f t="shared" si="1"/>
        <v/>
      </c>
      <c r="N25" s="74" t="str">
        <f t="shared" si="2"/>
        <v/>
      </c>
      <c r="O25" s="7" t="str">
        <f t="shared" si="3"/>
        <v/>
      </c>
    </row>
    <row r="26" spans="1:15" ht="13.15" x14ac:dyDescent="0.2">
      <c r="A26" s="7" t="str">
        <f t="shared" si="0"/>
        <v/>
      </c>
      <c r="B26" s="11" t="str">
        <f t="shared" si="4"/>
        <v/>
      </c>
      <c r="C26" s="13"/>
      <c r="D26" s="5"/>
      <c r="E26" s="5"/>
      <c r="F26" s="69"/>
      <c r="G26" s="5"/>
      <c r="H26" s="69"/>
      <c r="I26" s="5"/>
      <c r="J26" s="5"/>
      <c r="K26" s="38"/>
      <c r="L26" s="14"/>
      <c r="M26" s="62" t="str">
        <f t="shared" si="1"/>
        <v/>
      </c>
      <c r="N26" s="74" t="str">
        <f t="shared" si="2"/>
        <v/>
      </c>
      <c r="O26" s="7" t="str">
        <f t="shared" si="3"/>
        <v/>
      </c>
    </row>
    <row r="27" spans="1:15" ht="13.15" x14ac:dyDescent="0.2">
      <c r="A27" s="7" t="str">
        <f t="shared" si="0"/>
        <v/>
      </c>
      <c r="B27" s="11" t="str">
        <f t="shared" si="4"/>
        <v/>
      </c>
      <c r="C27" s="13"/>
      <c r="D27" s="5"/>
      <c r="E27" s="5"/>
      <c r="F27" s="69"/>
      <c r="G27" s="5"/>
      <c r="H27" s="69"/>
      <c r="I27" s="5"/>
      <c r="J27" s="5"/>
      <c r="K27" s="38"/>
      <c r="L27" s="14"/>
      <c r="M27" s="62" t="str">
        <f t="shared" si="1"/>
        <v/>
      </c>
      <c r="N27" s="74" t="str">
        <f t="shared" si="2"/>
        <v/>
      </c>
      <c r="O27" s="7" t="str">
        <f t="shared" si="3"/>
        <v/>
      </c>
    </row>
    <row r="28" spans="1:15" ht="13.9" thickBot="1" x14ac:dyDescent="0.25">
      <c r="A28" s="29" t="str">
        <f t="shared" si="0"/>
        <v/>
      </c>
      <c r="B28" s="30" t="str">
        <f t="shared" si="4"/>
        <v/>
      </c>
      <c r="C28" s="52"/>
      <c r="D28" s="53"/>
      <c r="E28" s="53"/>
      <c r="F28" s="70"/>
      <c r="G28" s="53"/>
      <c r="H28" s="70"/>
      <c r="I28" s="53"/>
      <c r="J28" s="53"/>
      <c r="K28" s="48"/>
      <c r="L28" s="54"/>
      <c r="M28" s="63" t="str">
        <f t="shared" si="1"/>
        <v/>
      </c>
      <c r="N28" s="75" t="str">
        <f t="shared" si="2"/>
        <v/>
      </c>
      <c r="O28" s="29" t="str">
        <f t="shared" si="3"/>
        <v/>
      </c>
    </row>
    <row r="29" spans="1:15" ht="13.15" x14ac:dyDescent="0.2">
      <c r="A29" s="20" t="str">
        <f t="shared" si="0"/>
        <v/>
      </c>
      <c r="B29" s="42" t="str">
        <f t="shared" si="4"/>
        <v/>
      </c>
      <c r="C29" s="43"/>
      <c r="D29" s="44"/>
      <c r="E29" s="44"/>
      <c r="F29" s="45"/>
      <c r="G29" s="44"/>
      <c r="H29" s="45"/>
      <c r="I29" s="44"/>
      <c r="J29" s="44"/>
      <c r="K29" s="46"/>
      <c r="L29" s="47"/>
      <c r="M29" s="61" t="str">
        <f t="shared" si="1"/>
        <v/>
      </c>
      <c r="N29" s="73" t="str">
        <f t="shared" si="2"/>
        <v/>
      </c>
      <c r="O29" s="20" t="str">
        <f t="shared" si="3"/>
        <v/>
      </c>
    </row>
    <row r="30" spans="1:15" ht="13.15" x14ac:dyDescent="0.2">
      <c r="A30" s="7" t="str">
        <f t="shared" si="0"/>
        <v/>
      </c>
      <c r="B30" s="11" t="str">
        <f t="shared" si="4"/>
        <v/>
      </c>
      <c r="C30" s="13"/>
      <c r="D30" s="5"/>
      <c r="E30" s="5"/>
      <c r="F30" s="69"/>
      <c r="G30" s="5"/>
      <c r="H30" s="69"/>
      <c r="I30" s="5"/>
      <c r="J30" s="5"/>
      <c r="K30" s="38"/>
      <c r="L30" s="14"/>
      <c r="M30" s="62" t="str">
        <f t="shared" si="1"/>
        <v/>
      </c>
      <c r="N30" s="74" t="str">
        <f t="shared" si="2"/>
        <v/>
      </c>
      <c r="O30" s="7" t="str">
        <f t="shared" si="3"/>
        <v/>
      </c>
    </row>
    <row r="31" spans="1:15" ht="13.15" x14ac:dyDescent="0.2">
      <c r="A31" s="7" t="str">
        <f t="shared" si="0"/>
        <v/>
      </c>
      <c r="B31" s="11" t="str">
        <f t="shared" si="4"/>
        <v/>
      </c>
      <c r="C31" s="13"/>
      <c r="D31" s="5"/>
      <c r="E31" s="5"/>
      <c r="F31" s="69"/>
      <c r="G31" s="5"/>
      <c r="H31" s="69"/>
      <c r="I31" s="5"/>
      <c r="J31" s="5"/>
      <c r="K31" s="38"/>
      <c r="L31" s="14"/>
      <c r="M31" s="62" t="str">
        <f t="shared" si="1"/>
        <v/>
      </c>
      <c r="N31" s="74" t="str">
        <f t="shared" si="2"/>
        <v/>
      </c>
      <c r="O31" s="7" t="str">
        <f t="shared" si="3"/>
        <v/>
      </c>
    </row>
    <row r="32" spans="1:15" ht="13.15" x14ac:dyDescent="0.2">
      <c r="A32" s="7" t="str">
        <f t="shared" si="0"/>
        <v/>
      </c>
      <c r="B32" s="11" t="str">
        <f t="shared" si="4"/>
        <v/>
      </c>
      <c r="C32" s="13"/>
      <c r="D32" s="5"/>
      <c r="E32" s="5"/>
      <c r="F32" s="69"/>
      <c r="G32" s="5"/>
      <c r="H32" s="69"/>
      <c r="I32" s="5"/>
      <c r="J32" s="5"/>
      <c r="K32" s="38"/>
      <c r="L32" s="14"/>
      <c r="M32" s="62" t="str">
        <f t="shared" si="1"/>
        <v/>
      </c>
      <c r="N32" s="74" t="str">
        <f t="shared" si="2"/>
        <v/>
      </c>
      <c r="O32" s="7" t="str">
        <f t="shared" si="3"/>
        <v/>
      </c>
    </row>
    <row r="33" spans="1:15" ht="13.9" thickBot="1" x14ac:dyDescent="0.25">
      <c r="A33" s="29" t="str">
        <f t="shared" si="0"/>
        <v/>
      </c>
      <c r="B33" s="30" t="str">
        <f t="shared" si="4"/>
        <v/>
      </c>
      <c r="C33" s="52"/>
      <c r="D33" s="53"/>
      <c r="E33" s="53"/>
      <c r="F33" s="70"/>
      <c r="G33" s="53"/>
      <c r="H33" s="70"/>
      <c r="I33" s="53"/>
      <c r="J33" s="53"/>
      <c r="K33" s="48"/>
      <c r="L33" s="54"/>
      <c r="M33" s="63" t="str">
        <f t="shared" si="1"/>
        <v/>
      </c>
      <c r="N33" s="75" t="str">
        <f t="shared" si="2"/>
        <v/>
      </c>
      <c r="O33" s="29" t="str">
        <f t="shared" si="3"/>
        <v/>
      </c>
    </row>
    <row r="34" spans="1:15" ht="13.15" x14ac:dyDescent="0.2">
      <c r="A34" s="20" t="str">
        <f t="shared" si="0"/>
        <v/>
      </c>
      <c r="B34" s="42" t="str">
        <f t="shared" si="4"/>
        <v/>
      </c>
      <c r="C34" s="43"/>
      <c r="D34" s="44"/>
      <c r="E34" s="44"/>
      <c r="F34" s="45"/>
      <c r="G34" s="44"/>
      <c r="H34" s="45"/>
      <c r="I34" s="44"/>
      <c r="J34" s="44"/>
      <c r="K34" s="46"/>
      <c r="L34" s="47"/>
      <c r="M34" s="61" t="str">
        <f t="shared" si="1"/>
        <v/>
      </c>
      <c r="N34" s="73" t="str">
        <f t="shared" si="2"/>
        <v/>
      </c>
      <c r="O34" s="20" t="str">
        <f t="shared" si="3"/>
        <v/>
      </c>
    </row>
    <row r="35" spans="1:15" ht="13.15" x14ac:dyDescent="0.2">
      <c r="A35" s="7" t="str">
        <f t="shared" si="0"/>
        <v/>
      </c>
      <c r="B35" s="11" t="str">
        <f t="shared" si="4"/>
        <v/>
      </c>
      <c r="C35" s="13"/>
      <c r="D35" s="5"/>
      <c r="E35" s="5"/>
      <c r="F35" s="69"/>
      <c r="G35" s="5"/>
      <c r="H35" s="69"/>
      <c r="I35" s="5"/>
      <c r="J35" s="5"/>
      <c r="K35" s="38"/>
      <c r="L35" s="14"/>
      <c r="M35" s="62" t="str">
        <f t="shared" si="1"/>
        <v/>
      </c>
      <c r="N35" s="74" t="str">
        <f t="shared" si="2"/>
        <v/>
      </c>
      <c r="O35" s="7" t="str">
        <f t="shared" si="3"/>
        <v/>
      </c>
    </row>
    <row r="36" spans="1:15" ht="13.15" x14ac:dyDescent="0.2">
      <c r="A36" s="7" t="str">
        <f t="shared" si="0"/>
        <v/>
      </c>
      <c r="B36" s="11" t="str">
        <f t="shared" si="4"/>
        <v/>
      </c>
      <c r="C36" s="13"/>
      <c r="D36" s="5"/>
      <c r="E36" s="5"/>
      <c r="F36" s="69"/>
      <c r="G36" s="5"/>
      <c r="H36" s="69"/>
      <c r="I36" s="5"/>
      <c r="J36" s="5"/>
      <c r="K36" s="38"/>
      <c r="L36" s="14"/>
      <c r="M36" s="62" t="str">
        <f t="shared" si="1"/>
        <v/>
      </c>
      <c r="N36" s="74" t="str">
        <f t="shared" si="2"/>
        <v/>
      </c>
      <c r="O36" s="7" t="str">
        <f t="shared" si="3"/>
        <v/>
      </c>
    </row>
    <row r="37" spans="1:15" ht="13.15" x14ac:dyDescent="0.2">
      <c r="A37" s="7" t="str">
        <f t="shared" si="0"/>
        <v/>
      </c>
      <c r="B37" s="11" t="str">
        <f t="shared" si="4"/>
        <v/>
      </c>
      <c r="C37" s="13"/>
      <c r="D37" s="5"/>
      <c r="E37" s="5"/>
      <c r="F37" s="69"/>
      <c r="G37" s="5"/>
      <c r="H37" s="69"/>
      <c r="I37" s="5"/>
      <c r="J37" s="5"/>
      <c r="K37" s="38"/>
      <c r="L37" s="14"/>
      <c r="M37" s="62" t="str">
        <f t="shared" si="1"/>
        <v/>
      </c>
      <c r="N37" s="74" t="str">
        <f t="shared" si="2"/>
        <v/>
      </c>
      <c r="O37" s="7" t="str">
        <f t="shared" si="3"/>
        <v/>
      </c>
    </row>
    <row r="38" spans="1:15" ht="13.9" thickBot="1" x14ac:dyDescent="0.25">
      <c r="A38" s="29" t="str">
        <f t="shared" si="0"/>
        <v/>
      </c>
      <c r="B38" s="30" t="str">
        <f t="shared" si="4"/>
        <v/>
      </c>
      <c r="C38" s="52"/>
      <c r="D38" s="53"/>
      <c r="E38" s="53"/>
      <c r="F38" s="70"/>
      <c r="G38" s="53"/>
      <c r="H38" s="70"/>
      <c r="I38" s="53"/>
      <c r="J38" s="53"/>
      <c r="K38" s="48"/>
      <c r="L38" s="54"/>
      <c r="M38" s="63" t="str">
        <f t="shared" si="1"/>
        <v/>
      </c>
      <c r="N38" s="75" t="str">
        <f t="shared" si="2"/>
        <v/>
      </c>
      <c r="O38" s="29" t="str">
        <f t="shared" si="3"/>
        <v/>
      </c>
    </row>
    <row r="39" spans="1:15" x14ac:dyDescent="0.15">
      <c r="A39" s="20" t="str">
        <f t="shared" si="0"/>
        <v/>
      </c>
      <c r="B39" s="42" t="str">
        <f t="shared" si="4"/>
        <v/>
      </c>
      <c r="C39" s="43"/>
      <c r="D39" s="44"/>
      <c r="E39" s="44"/>
      <c r="F39" s="45"/>
      <c r="G39" s="44"/>
      <c r="H39" s="45"/>
      <c r="I39" s="44"/>
      <c r="J39" s="44"/>
      <c r="K39" s="46"/>
      <c r="L39" s="47"/>
      <c r="M39" s="61" t="str">
        <f t="shared" si="1"/>
        <v/>
      </c>
      <c r="N39" s="73" t="str">
        <f t="shared" si="2"/>
        <v/>
      </c>
      <c r="O39" s="20" t="str">
        <f t="shared" si="3"/>
        <v/>
      </c>
    </row>
    <row r="40" spans="1:15" x14ac:dyDescent="0.15">
      <c r="A40" s="7" t="str">
        <f t="shared" si="0"/>
        <v/>
      </c>
      <c r="B40" s="11" t="str">
        <f t="shared" si="4"/>
        <v/>
      </c>
      <c r="C40" s="13"/>
      <c r="D40" s="5"/>
      <c r="E40" s="5"/>
      <c r="F40" s="69"/>
      <c r="G40" s="5"/>
      <c r="H40" s="69"/>
      <c r="I40" s="5"/>
      <c r="J40" s="5"/>
      <c r="K40" s="38"/>
      <c r="L40" s="14"/>
      <c r="M40" s="62" t="str">
        <f t="shared" si="1"/>
        <v/>
      </c>
      <c r="N40" s="74" t="str">
        <f t="shared" si="2"/>
        <v/>
      </c>
      <c r="O40" s="7" t="str">
        <f t="shared" si="3"/>
        <v/>
      </c>
    </row>
    <row r="41" spans="1:15" x14ac:dyDescent="0.15">
      <c r="A41" s="7" t="str">
        <f t="shared" si="0"/>
        <v/>
      </c>
      <c r="B41" s="11" t="str">
        <f t="shared" si="4"/>
        <v/>
      </c>
      <c r="C41" s="13"/>
      <c r="D41" s="5"/>
      <c r="E41" s="5"/>
      <c r="F41" s="69"/>
      <c r="G41" s="5"/>
      <c r="H41" s="69"/>
      <c r="I41" s="5"/>
      <c r="J41" s="5"/>
      <c r="K41" s="38"/>
      <c r="L41" s="14"/>
      <c r="M41" s="62" t="str">
        <f t="shared" si="1"/>
        <v/>
      </c>
      <c r="N41" s="74" t="str">
        <f t="shared" si="2"/>
        <v/>
      </c>
      <c r="O41" s="7" t="str">
        <f t="shared" si="3"/>
        <v/>
      </c>
    </row>
    <row r="42" spans="1:15" x14ac:dyDescent="0.15">
      <c r="A42" s="7" t="str">
        <f t="shared" si="0"/>
        <v/>
      </c>
      <c r="B42" s="11" t="str">
        <f t="shared" si="4"/>
        <v/>
      </c>
      <c r="C42" s="13"/>
      <c r="D42" s="5"/>
      <c r="E42" s="5"/>
      <c r="F42" s="69"/>
      <c r="G42" s="5"/>
      <c r="H42" s="69"/>
      <c r="I42" s="5"/>
      <c r="J42" s="5"/>
      <c r="K42" s="38"/>
      <c r="L42" s="14"/>
      <c r="M42" s="62" t="str">
        <f t="shared" si="1"/>
        <v/>
      </c>
      <c r="N42" s="74" t="str">
        <f t="shared" si="2"/>
        <v/>
      </c>
      <c r="O42" s="7" t="str">
        <f t="shared" si="3"/>
        <v/>
      </c>
    </row>
    <row r="43" spans="1:15" ht="14.25" thickBot="1" x14ac:dyDescent="0.2">
      <c r="A43" s="29" t="str">
        <f t="shared" si="0"/>
        <v/>
      </c>
      <c r="B43" s="30" t="str">
        <f t="shared" si="4"/>
        <v/>
      </c>
      <c r="C43" s="52"/>
      <c r="D43" s="53"/>
      <c r="E43" s="53"/>
      <c r="F43" s="70"/>
      <c r="G43" s="53"/>
      <c r="H43" s="70"/>
      <c r="I43" s="53"/>
      <c r="J43" s="53"/>
      <c r="K43" s="48"/>
      <c r="L43" s="54"/>
      <c r="M43" s="63" t="str">
        <f t="shared" si="1"/>
        <v/>
      </c>
      <c r="N43" s="75" t="str">
        <f t="shared" si="2"/>
        <v/>
      </c>
      <c r="O43" s="29" t="str">
        <f t="shared" si="3"/>
        <v/>
      </c>
    </row>
    <row r="44" spans="1:15" x14ac:dyDescent="0.15">
      <c r="A44" s="20" t="str">
        <f t="shared" si="0"/>
        <v/>
      </c>
      <c r="B44" s="42" t="str">
        <f t="shared" si="4"/>
        <v/>
      </c>
      <c r="C44" s="43"/>
      <c r="D44" s="44"/>
      <c r="E44" s="44"/>
      <c r="F44" s="45"/>
      <c r="G44" s="44"/>
      <c r="H44" s="45"/>
      <c r="I44" s="44"/>
      <c r="J44" s="44"/>
      <c r="K44" s="46"/>
      <c r="L44" s="47"/>
      <c r="M44" s="61" t="str">
        <f t="shared" si="1"/>
        <v/>
      </c>
      <c r="N44" s="76" t="str">
        <f t="shared" si="2"/>
        <v/>
      </c>
      <c r="O44" s="20" t="str">
        <f t="shared" si="3"/>
        <v/>
      </c>
    </row>
    <row r="45" spans="1:15" x14ac:dyDescent="0.15">
      <c r="A45" s="7" t="str">
        <f t="shared" si="0"/>
        <v/>
      </c>
      <c r="B45" s="11" t="str">
        <f t="shared" si="4"/>
        <v/>
      </c>
      <c r="C45" s="13"/>
      <c r="D45" s="5"/>
      <c r="E45" s="5"/>
      <c r="F45" s="69"/>
      <c r="G45" s="5"/>
      <c r="H45" s="69"/>
      <c r="I45" s="5"/>
      <c r="J45" s="5"/>
      <c r="K45" s="38"/>
      <c r="L45" s="14"/>
      <c r="M45" s="62" t="str">
        <f t="shared" si="1"/>
        <v/>
      </c>
      <c r="N45" s="74" t="str">
        <f t="shared" si="2"/>
        <v/>
      </c>
      <c r="O45" s="7" t="str">
        <f t="shared" si="3"/>
        <v/>
      </c>
    </row>
    <row r="46" spans="1:15" x14ac:dyDescent="0.15">
      <c r="A46" s="7" t="str">
        <f t="shared" si="0"/>
        <v/>
      </c>
      <c r="B46" s="11" t="str">
        <f t="shared" si="4"/>
        <v/>
      </c>
      <c r="C46" s="13"/>
      <c r="D46" s="5"/>
      <c r="E46" s="5"/>
      <c r="F46" s="69"/>
      <c r="G46" s="5"/>
      <c r="H46" s="69"/>
      <c r="I46" s="5"/>
      <c r="J46" s="5"/>
      <c r="K46" s="38"/>
      <c r="L46" s="14"/>
      <c r="M46" s="62" t="str">
        <f t="shared" si="1"/>
        <v/>
      </c>
      <c r="N46" s="74" t="str">
        <f t="shared" si="2"/>
        <v/>
      </c>
      <c r="O46" s="7" t="str">
        <f t="shared" si="3"/>
        <v/>
      </c>
    </row>
    <row r="47" spans="1:15" x14ac:dyDescent="0.15">
      <c r="A47" s="7" t="str">
        <f t="shared" si="0"/>
        <v/>
      </c>
      <c r="B47" s="11" t="str">
        <f t="shared" si="4"/>
        <v/>
      </c>
      <c r="C47" s="13"/>
      <c r="D47" s="5"/>
      <c r="E47" s="5"/>
      <c r="F47" s="69"/>
      <c r="G47" s="5"/>
      <c r="H47" s="69"/>
      <c r="I47" s="5"/>
      <c r="J47" s="5"/>
      <c r="K47" s="38"/>
      <c r="L47" s="14"/>
      <c r="M47" s="62" t="str">
        <f t="shared" si="1"/>
        <v/>
      </c>
      <c r="N47" s="74" t="str">
        <f t="shared" si="2"/>
        <v/>
      </c>
      <c r="O47" s="7" t="str">
        <f t="shared" si="3"/>
        <v/>
      </c>
    </row>
    <row r="48" spans="1:15" ht="14.25" thickBot="1" x14ac:dyDescent="0.2">
      <c r="A48" s="29" t="str">
        <f t="shared" si="0"/>
        <v/>
      </c>
      <c r="B48" s="30" t="str">
        <f t="shared" si="4"/>
        <v/>
      </c>
      <c r="C48" s="52"/>
      <c r="D48" s="53"/>
      <c r="E48" s="53"/>
      <c r="F48" s="70"/>
      <c r="G48" s="53"/>
      <c r="H48" s="70"/>
      <c r="I48" s="53"/>
      <c r="J48" s="53"/>
      <c r="K48" s="48"/>
      <c r="L48" s="54"/>
      <c r="M48" s="63" t="str">
        <f t="shared" si="1"/>
        <v/>
      </c>
      <c r="N48" s="77" t="str">
        <f t="shared" si="2"/>
        <v/>
      </c>
      <c r="O48" s="29" t="str">
        <f t="shared" si="3"/>
        <v/>
      </c>
    </row>
    <row r="49" spans="1:15" x14ac:dyDescent="0.15">
      <c r="A49" s="20" t="str">
        <f t="shared" si="0"/>
        <v/>
      </c>
      <c r="B49" s="21" t="str">
        <f t="shared" si="4"/>
        <v/>
      </c>
      <c r="C49" s="22"/>
      <c r="D49" s="12"/>
      <c r="E49" s="12"/>
      <c r="F49" s="71"/>
      <c r="G49" s="12"/>
      <c r="H49" s="71"/>
      <c r="I49" s="12"/>
      <c r="J49" s="12"/>
      <c r="K49" s="38"/>
      <c r="L49" s="23"/>
      <c r="M49" s="64" t="str">
        <f t="shared" si="1"/>
        <v/>
      </c>
      <c r="N49" s="76" t="str">
        <f t="shared" si="2"/>
        <v/>
      </c>
      <c r="O49" s="20" t="str">
        <f t="shared" si="3"/>
        <v/>
      </c>
    </row>
    <row r="50" spans="1:15" x14ac:dyDescent="0.15">
      <c r="A50" s="7" t="str">
        <f t="shared" si="0"/>
        <v/>
      </c>
      <c r="B50" s="11" t="str">
        <f t="shared" si="4"/>
        <v/>
      </c>
      <c r="C50" s="13"/>
      <c r="D50" s="5"/>
      <c r="E50" s="5"/>
      <c r="F50" s="69"/>
      <c r="G50" s="5"/>
      <c r="H50" s="69"/>
      <c r="I50" s="5"/>
      <c r="J50" s="5"/>
      <c r="K50" s="38"/>
      <c r="L50" s="14"/>
      <c r="M50" s="62" t="str">
        <f t="shared" si="1"/>
        <v/>
      </c>
      <c r="N50" s="74" t="str">
        <f t="shared" si="2"/>
        <v/>
      </c>
      <c r="O50" s="7" t="str">
        <f t="shared" si="3"/>
        <v/>
      </c>
    </row>
    <row r="51" spans="1:15" x14ac:dyDescent="0.15">
      <c r="A51" s="7" t="str">
        <f t="shared" si="0"/>
        <v/>
      </c>
      <c r="B51" s="11" t="str">
        <f t="shared" si="4"/>
        <v/>
      </c>
      <c r="C51" s="13"/>
      <c r="D51" s="5"/>
      <c r="E51" s="5"/>
      <c r="F51" s="69"/>
      <c r="G51" s="5"/>
      <c r="H51" s="69"/>
      <c r="I51" s="5"/>
      <c r="J51" s="5"/>
      <c r="K51" s="38"/>
      <c r="L51" s="14"/>
      <c r="M51" s="62" t="str">
        <f t="shared" si="1"/>
        <v/>
      </c>
      <c r="N51" s="74" t="str">
        <f t="shared" si="2"/>
        <v/>
      </c>
      <c r="O51" s="7" t="str">
        <f t="shared" si="3"/>
        <v/>
      </c>
    </row>
    <row r="52" spans="1:15" x14ac:dyDescent="0.15">
      <c r="A52" s="7" t="str">
        <f t="shared" si="0"/>
        <v/>
      </c>
      <c r="B52" s="11" t="str">
        <f t="shared" si="4"/>
        <v/>
      </c>
      <c r="C52" s="13"/>
      <c r="D52" s="5"/>
      <c r="E52" s="5"/>
      <c r="F52" s="69"/>
      <c r="G52" s="5"/>
      <c r="H52" s="69"/>
      <c r="I52" s="5"/>
      <c r="J52" s="5"/>
      <c r="K52" s="38"/>
      <c r="L52" s="14"/>
      <c r="M52" s="62" t="str">
        <f t="shared" si="1"/>
        <v/>
      </c>
      <c r="N52" s="74" t="str">
        <f t="shared" si="2"/>
        <v/>
      </c>
      <c r="O52" s="7" t="str">
        <f t="shared" si="3"/>
        <v/>
      </c>
    </row>
    <row r="53" spans="1:15" ht="14.25" thickBot="1" x14ac:dyDescent="0.2">
      <c r="A53" s="29" t="str">
        <f t="shared" si="0"/>
        <v/>
      </c>
      <c r="B53" s="30" t="str">
        <f t="shared" si="4"/>
        <v/>
      </c>
      <c r="C53" s="52"/>
      <c r="D53" s="53"/>
      <c r="E53" s="53"/>
      <c r="F53" s="70"/>
      <c r="G53" s="53"/>
      <c r="H53" s="70"/>
      <c r="I53" s="53"/>
      <c r="J53" s="53"/>
      <c r="K53" s="48"/>
      <c r="L53" s="54"/>
      <c r="M53" s="63" t="str">
        <f t="shared" si="1"/>
        <v/>
      </c>
      <c r="N53" s="75" t="str">
        <f t="shared" si="2"/>
        <v/>
      </c>
      <c r="O53" s="29" t="str">
        <f t="shared" si="3"/>
        <v/>
      </c>
    </row>
    <row r="54" spans="1:15" x14ac:dyDescent="0.15">
      <c r="A54" s="20" t="str">
        <f t="shared" si="0"/>
        <v/>
      </c>
      <c r="B54" s="42" t="str">
        <f t="shared" si="4"/>
        <v/>
      </c>
      <c r="C54" s="43"/>
      <c r="D54" s="44"/>
      <c r="E54" s="44"/>
      <c r="F54" s="45"/>
      <c r="G54" s="44"/>
      <c r="H54" s="45"/>
      <c r="I54" s="44"/>
      <c r="J54" s="44"/>
      <c r="K54" s="46"/>
      <c r="L54" s="47"/>
      <c r="M54" s="61" t="str">
        <f t="shared" si="1"/>
        <v/>
      </c>
      <c r="N54" s="73" t="str">
        <f t="shared" si="2"/>
        <v/>
      </c>
      <c r="O54" s="20" t="str">
        <f t="shared" si="3"/>
        <v/>
      </c>
    </row>
    <row r="55" spans="1:15" x14ac:dyDescent="0.15">
      <c r="A55" s="7" t="str">
        <f t="shared" si="0"/>
        <v/>
      </c>
      <c r="B55" s="11" t="str">
        <f t="shared" si="4"/>
        <v/>
      </c>
      <c r="C55" s="13"/>
      <c r="D55" s="5"/>
      <c r="E55" s="5"/>
      <c r="F55" s="69"/>
      <c r="G55" s="5"/>
      <c r="H55" s="69"/>
      <c r="I55" s="5"/>
      <c r="J55" s="5"/>
      <c r="K55" s="38"/>
      <c r="L55" s="14"/>
      <c r="M55" s="62" t="str">
        <f t="shared" si="1"/>
        <v/>
      </c>
      <c r="N55" s="74" t="str">
        <f t="shared" si="2"/>
        <v/>
      </c>
      <c r="O55" s="7" t="str">
        <f t="shared" si="3"/>
        <v/>
      </c>
    </row>
    <row r="56" spans="1:15" x14ac:dyDescent="0.15">
      <c r="A56" s="7" t="str">
        <f t="shared" si="0"/>
        <v/>
      </c>
      <c r="B56" s="11" t="str">
        <f t="shared" si="4"/>
        <v/>
      </c>
      <c r="C56" s="13"/>
      <c r="D56" s="5"/>
      <c r="E56" s="5"/>
      <c r="F56" s="69"/>
      <c r="G56" s="5"/>
      <c r="H56" s="69"/>
      <c r="I56" s="5"/>
      <c r="J56" s="5"/>
      <c r="K56" s="38"/>
      <c r="L56" s="14"/>
      <c r="M56" s="62" t="str">
        <f t="shared" si="1"/>
        <v/>
      </c>
      <c r="N56" s="74" t="str">
        <f t="shared" si="2"/>
        <v/>
      </c>
      <c r="O56" s="7" t="str">
        <f t="shared" si="3"/>
        <v/>
      </c>
    </row>
    <row r="57" spans="1:15" x14ac:dyDescent="0.15">
      <c r="A57" s="7" t="str">
        <f t="shared" si="0"/>
        <v/>
      </c>
      <c r="B57" s="11" t="str">
        <f t="shared" si="4"/>
        <v/>
      </c>
      <c r="C57" s="13"/>
      <c r="D57" s="5"/>
      <c r="E57" s="5"/>
      <c r="F57" s="69"/>
      <c r="G57" s="5"/>
      <c r="H57" s="69"/>
      <c r="I57" s="5"/>
      <c r="J57" s="5"/>
      <c r="K57" s="38"/>
      <c r="L57" s="14"/>
      <c r="M57" s="62" t="str">
        <f t="shared" si="1"/>
        <v/>
      </c>
      <c r="N57" s="74" t="str">
        <f t="shared" si="2"/>
        <v/>
      </c>
      <c r="O57" s="7" t="str">
        <f t="shared" si="3"/>
        <v/>
      </c>
    </row>
    <row r="58" spans="1:15" ht="14.25" thickBot="1" x14ac:dyDescent="0.2">
      <c r="A58" s="29" t="str">
        <f t="shared" si="0"/>
        <v/>
      </c>
      <c r="B58" s="30" t="str">
        <f t="shared" si="4"/>
        <v/>
      </c>
      <c r="C58" s="52"/>
      <c r="D58" s="53"/>
      <c r="E58" s="53"/>
      <c r="F58" s="70"/>
      <c r="G58" s="53"/>
      <c r="H58" s="70"/>
      <c r="I58" s="53"/>
      <c r="J58" s="53"/>
      <c r="K58" s="48"/>
      <c r="L58" s="54"/>
      <c r="M58" s="63" t="str">
        <f t="shared" si="1"/>
        <v/>
      </c>
      <c r="N58" s="75" t="str">
        <f t="shared" si="2"/>
        <v/>
      </c>
      <c r="O58" s="29" t="str">
        <f t="shared" si="3"/>
        <v/>
      </c>
    </row>
    <row r="59" spans="1:15" x14ac:dyDescent="0.15">
      <c r="A59" s="20" t="str">
        <f t="shared" si="0"/>
        <v/>
      </c>
      <c r="B59" s="42" t="str">
        <f t="shared" si="4"/>
        <v/>
      </c>
      <c r="C59" s="43"/>
      <c r="D59" s="44"/>
      <c r="E59" s="44"/>
      <c r="F59" s="45"/>
      <c r="G59" s="44"/>
      <c r="H59" s="45"/>
      <c r="I59" s="44"/>
      <c r="J59" s="44"/>
      <c r="K59" s="46"/>
      <c r="L59" s="47"/>
      <c r="M59" s="61" t="str">
        <f t="shared" si="1"/>
        <v/>
      </c>
      <c r="N59" s="73" t="str">
        <f t="shared" si="2"/>
        <v/>
      </c>
      <c r="O59" s="20" t="str">
        <f t="shared" si="3"/>
        <v/>
      </c>
    </row>
    <row r="60" spans="1:15" x14ac:dyDescent="0.15">
      <c r="A60" s="7" t="str">
        <f t="shared" si="0"/>
        <v/>
      </c>
      <c r="B60" s="11" t="str">
        <f t="shared" si="4"/>
        <v/>
      </c>
      <c r="C60" s="13"/>
      <c r="D60" s="5"/>
      <c r="E60" s="5"/>
      <c r="F60" s="69"/>
      <c r="G60" s="5"/>
      <c r="H60" s="69"/>
      <c r="I60" s="5"/>
      <c r="J60" s="5"/>
      <c r="K60" s="38"/>
      <c r="L60" s="14"/>
      <c r="M60" s="62" t="str">
        <f t="shared" si="1"/>
        <v/>
      </c>
      <c r="N60" s="74" t="str">
        <f t="shared" si="2"/>
        <v/>
      </c>
      <c r="O60" s="7" t="str">
        <f t="shared" si="3"/>
        <v/>
      </c>
    </row>
    <row r="61" spans="1:15" x14ac:dyDescent="0.15">
      <c r="A61" s="7" t="str">
        <f t="shared" si="0"/>
        <v/>
      </c>
      <c r="B61" s="11" t="str">
        <f t="shared" si="4"/>
        <v/>
      </c>
      <c r="C61" s="13"/>
      <c r="D61" s="5"/>
      <c r="E61" s="5"/>
      <c r="F61" s="69"/>
      <c r="G61" s="5"/>
      <c r="H61" s="69"/>
      <c r="I61" s="5"/>
      <c r="J61" s="5"/>
      <c r="K61" s="38"/>
      <c r="L61" s="14"/>
      <c r="M61" s="62" t="str">
        <f t="shared" si="1"/>
        <v/>
      </c>
      <c r="N61" s="74" t="str">
        <f t="shared" si="2"/>
        <v/>
      </c>
      <c r="O61" s="7" t="str">
        <f t="shared" si="3"/>
        <v/>
      </c>
    </row>
    <row r="62" spans="1:15" x14ac:dyDescent="0.15">
      <c r="A62" s="7" t="str">
        <f t="shared" si="0"/>
        <v/>
      </c>
      <c r="B62" s="11" t="str">
        <f t="shared" si="4"/>
        <v/>
      </c>
      <c r="C62" s="13"/>
      <c r="D62" s="5"/>
      <c r="E62" s="5"/>
      <c r="F62" s="69"/>
      <c r="G62" s="5"/>
      <c r="H62" s="69"/>
      <c r="I62" s="5"/>
      <c r="J62" s="5"/>
      <c r="K62" s="38"/>
      <c r="L62" s="14"/>
      <c r="M62" s="62" t="str">
        <f t="shared" si="1"/>
        <v/>
      </c>
      <c r="N62" s="74" t="str">
        <f t="shared" si="2"/>
        <v/>
      </c>
      <c r="O62" s="7" t="str">
        <f t="shared" si="3"/>
        <v/>
      </c>
    </row>
    <row r="63" spans="1:15" ht="14.25" thickBot="1" x14ac:dyDescent="0.2">
      <c r="A63" s="29" t="str">
        <f t="shared" si="0"/>
        <v/>
      </c>
      <c r="B63" s="30" t="str">
        <f t="shared" si="4"/>
        <v/>
      </c>
      <c r="C63" s="52"/>
      <c r="D63" s="53"/>
      <c r="E63" s="53"/>
      <c r="F63" s="70"/>
      <c r="G63" s="53"/>
      <c r="H63" s="70"/>
      <c r="I63" s="53"/>
      <c r="J63" s="53"/>
      <c r="K63" s="48"/>
      <c r="L63" s="54"/>
      <c r="M63" s="63" t="str">
        <f t="shared" si="1"/>
        <v/>
      </c>
      <c r="N63" s="75" t="str">
        <f t="shared" si="2"/>
        <v/>
      </c>
      <c r="O63" s="29" t="str">
        <f t="shared" si="3"/>
        <v/>
      </c>
    </row>
    <row r="64" spans="1:15" x14ac:dyDescent="0.15">
      <c r="A64" s="20" t="str">
        <f t="shared" si="0"/>
        <v/>
      </c>
      <c r="B64" s="42" t="str">
        <f t="shared" si="4"/>
        <v/>
      </c>
      <c r="C64" s="43"/>
      <c r="D64" s="44"/>
      <c r="E64" s="44"/>
      <c r="F64" s="45"/>
      <c r="G64" s="44"/>
      <c r="H64" s="45"/>
      <c r="I64" s="44"/>
      <c r="J64" s="44"/>
      <c r="K64" s="46"/>
      <c r="L64" s="47"/>
      <c r="M64" s="61" t="str">
        <f t="shared" si="1"/>
        <v/>
      </c>
      <c r="N64" s="73" t="str">
        <f t="shared" si="2"/>
        <v/>
      </c>
      <c r="O64" s="20" t="str">
        <f t="shared" si="3"/>
        <v/>
      </c>
    </row>
    <row r="65" spans="1:15" x14ac:dyDescent="0.15">
      <c r="A65" s="7" t="str">
        <f t="shared" si="0"/>
        <v/>
      </c>
      <c r="B65" s="11" t="str">
        <f t="shared" si="4"/>
        <v/>
      </c>
      <c r="C65" s="13"/>
      <c r="D65" s="5"/>
      <c r="E65" s="5"/>
      <c r="F65" s="69"/>
      <c r="G65" s="5"/>
      <c r="H65" s="69"/>
      <c r="I65" s="5"/>
      <c r="J65" s="5"/>
      <c r="K65" s="38"/>
      <c r="L65" s="14"/>
      <c r="M65" s="62" t="str">
        <f t="shared" si="1"/>
        <v/>
      </c>
      <c r="N65" s="74" t="str">
        <f t="shared" si="2"/>
        <v/>
      </c>
      <c r="O65" s="7" t="str">
        <f t="shared" si="3"/>
        <v/>
      </c>
    </row>
    <row r="66" spans="1:15" x14ac:dyDescent="0.15">
      <c r="A66" s="7" t="str">
        <f t="shared" si="0"/>
        <v/>
      </c>
      <c r="B66" s="11" t="str">
        <f t="shared" si="4"/>
        <v/>
      </c>
      <c r="C66" s="13"/>
      <c r="D66" s="5"/>
      <c r="E66" s="5"/>
      <c r="F66" s="69"/>
      <c r="G66" s="5"/>
      <c r="H66" s="69"/>
      <c r="I66" s="5"/>
      <c r="J66" s="5"/>
      <c r="K66" s="38"/>
      <c r="L66" s="14"/>
      <c r="M66" s="62" t="str">
        <f t="shared" si="1"/>
        <v/>
      </c>
      <c r="N66" s="74" t="str">
        <f t="shared" si="2"/>
        <v/>
      </c>
      <c r="O66" s="7" t="str">
        <f t="shared" si="3"/>
        <v/>
      </c>
    </row>
    <row r="67" spans="1:15" x14ac:dyDescent="0.15">
      <c r="A67" s="7" t="str">
        <f t="shared" si="0"/>
        <v/>
      </c>
      <c r="B67" s="11" t="str">
        <f t="shared" si="4"/>
        <v/>
      </c>
      <c r="C67" s="13"/>
      <c r="D67" s="5"/>
      <c r="E67" s="5"/>
      <c r="F67" s="69"/>
      <c r="G67" s="5"/>
      <c r="H67" s="69"/>
      <c r="I67" s="5"/>
      <c r="J67" s="5"/>
      <c r="K67" s="38"/>
      <c r="L67" s="14"/>
      <c r="M67" s="62" t="str">
        <f t="shared" si="1"/>
        <v/>
      </c>
      <c r="N67" s="74" t="str">
        <f t="shared" si="2"/>
        <v/>
      </c>
      <c r="O67" s="7" t="str">
        <f t="shared" si="3"/>
        <v/>
      </c>
    </row>
    <row r="68" spans="1:15" ht="14.25" thickBot="1" x14ac:dyDescent="0.2">
      <c r="A68" s="29" t="str">
        <f t="shared" si="0"/>
        <v/>
      </c>
      <c r="B68" s="30" t="str">
        <f t="shared" si="4"/>
        <v/>
      </c>
      <c r="C68" s="52"/>
      <c r="D68" s="53"/>
      <c r="E68" s="53"/>
      <c r="F68" s="70"/>
      <c r="G68" s="53"/>
      <c r="H68" s="70"/>
      <c r="I68" s="53"/>
      <c r="J68" s="53"/>
      <c r="K68" s="48"/>
      <c r="L68" s="54"/>
      <c r="M68" s="63" t="str">
        <f t="shared" si="1"/>
        <v/>
      </c>
      <c r="N68" s="75" t="str">
        <f t="shared" si="2"/>
        <v/>
      </c>
      <c r="O68" s="29" t="str">
        <f t="shared" si="3"/>
        <v/>
      </c>
    </row>
    <row r="69" spans="1:15" x14ac:dyDescent="0.15">
      <c r="A69" s="20" t="str">
        <f t="shared" si="0"/>
        <v/>
      </c>
      <c r="B69" s="42" t="str">
        <f t="shared" si="4"/>
        <v/>
      </c>
      <c r="C69" s="43"/>
      <c r="D69" s="44"/>
      <c r="E69" s="44"/>
      <c r="F69" s="45"/>
      <c r="G69" s="44"/>
      <c r="H69" s="45"/>
      <c r="I69" s="44"/>
      <c r="J69" s="44"/>
      <c r="K69" s="46"/>
      <c r="L69" s="47"/>
      <c r="M69" s="61" t="str">
        <f t="shared" si="1"/>
        <v/>
      </c>
      <c r="N69" s="73" t="str">
        <f t="shared" si="2"/>
        <v/>
      </c>
      <c r="O69" s="20" t="str">
        <f t="shared" si="3"/>
        <v/>
      </c>
    </row>
    <row r="70" spans="1:15" x14ac:dyDescent="0.15">
      <c r="A70" s="7" t="str">
        <f t="shared" si="0"/>
        <v/>
      </c>
      <c r="B70" s="11" t="str">
        <f t="shared" si="4"/>
        <v/>
      </c>
      <c r="C70" s="13"/>
      <c r="D70" s="5"/>
      <c r="E70" s="5"/>
      <c r="F70" s="69"/>
      <c r="G70" s="5"/>
      <c r="H70" s="69"/>
      <c r="I70" s="5"/>
      <c r="J70" s="5"/>
      <c r="K70" s="38"/>
      <c r="L70" s="14"/>
      <c r="M70" s="62" t="str">
        <f t="shared" si="1"/>
        <v/>
      </c>
      <c r="N70" s="74" t="str">
        <f t="shared" si="2"/>
        <v/>
      </c>
      <c r="O70" s="7" t="str">
        <f t="shared" si="3"/>
        <v/>
      </c>
    </row>
    <row r="71" spans="1:15" x14ac:dyDescent="0.15">
      <c r="A71" s="7" t="str">
        <f t="shared" si="0"/>
        <v/>
      </c>
      <c r="B71" s="11" t="str">
        <f t="shared" si="4"/>
        <v/>
      </c>
      <c r="C71" s="13"/>
      <c r="D71" s="5"/>
      <c r="E71" s="5"/>
      <c r="F71" s="69"/>
      <c r="G71" s="5"/>
      <c r="H71" s="69"/>
      <c r="I71" s="5"/>
      <c r="J71" s="5"/>
      <c r="K71" s="38"/>
      <c r="L71" s="14"/>
      <c r="M71" s="62" t="str">
        <f t="shared" si="1"/>
        <v/>
      </c>
      <c r="N71" s="74" t="str">
        <f t="shared" si="2"/>
        <v/>
      </c>
      <c r="O71" s="7" t="str">
        <f t="shared" si="3"/>
        <v/>
      </c>
    </row>
    <row r="72" spans="1:15" x14ac:dyDescent="0.15">
      <c r="A72" s="7" t="str">
        <f t="shared" si="0"/>
        <v/>
      </c>
      <c r="B72" s="11" t="str">
        <f t="shared" si="4"/>
        <v/>
      </c>
      <c r="C72" s="13"/>
      <c r="D72" s="5"/>
      <c r="E72" s="5"/>
      <c r="F72" s="69"/>
      <c r="G72" s="5"/>
      <c r="H72" s="69"/>
      <c r="I72" s="5"/>
      <c r="J72" s="5"/>
      <c r="K72" s="38"/>
      <c r="L72" s="14"/>
      <c r="M72" s="62" t="str">
        <f t="shared" si="1"/>
        <v/>
      </c>
      <c r="N72" s="74" t="str">
        <f t="shared" si="2"/>
        <v/>
      </c>
      <c r="O72" s="7" t="str">
        <f t="shared" si="3"/>
        <v/>
      </c>
    </row>
    <row r="73" spans="1:15" ht="14.25" thickBot="1" x14ac:dyDescent="0.2">
      <c r="A73" s="29" t="str">
        <f t="shared" si="0"/>
        <v/>
      </c>
      <c r="B73" s="30" t="str">
        <f t="shared" si="4"/>
        <v/>
      </c>
      <c r="C73" s="52"/>
      <c r="D73" s="53"/>
      <c r="E73" s="53"/>
      <c r="F73" s="70"/>
      <c r="G73" s="53"/>
      <c r="H73" s="70"/>
      <c r="I73" s="53"/>
      <c r="J73" s="53"/>
      <c r="K73" s="48"/>
      <c r="L73" s="54"/>
      <c r="M73" s="63" t="str">
        <f t="shared" si="1"/>
        <v/>
      </c>
      <c r="N73" s="75" t="str">
        <f t="shared" si="2"/>
        <v/>
      </c>
      <c r="O73" s="29" t="str">
        <f t="shared" si="3"/>
        <v/>
      </c>
    </row>
    <row r="74" spans="1:15" x14ac:dyDescent="0.15">
      <c r="A74" s="20" t="str">
        <f t="shared" ref="A74:A89" si="5">IF(C74="","",A73+1)</f>
        <v/>
      </c>
      <c r="B74" s="42" t="str">
        <f t="shared" si="4"/>
        <v/>
      </c>
      <c r="C74" s="43"/>
      <c r="D74" s="44"/>
      <c r="E74" s="44"/>
      <c r="F74" s="45"/>
      <c r="G74" s="44"/>
      <c r="H74" s="45"/>
      <c r="I74" s="44"/>
      <c r="J74" s="44"/>
      <c r="K74" s="46"/>
      <c r="L74" s="47"/>
      <c r="M74" s="61" t="str">
        <f t="shared" ref="M74:M108" si="6">IF(C74="","",$B$6)</f>
        <v/>
      </c>
      <c r="N74" s="73" t="str">
        <f t="shared" ref="N74:N108" si="7">IF(C74="","",IF(K74="顧問",5,IF(K74="生徒",2,IF(K74="",,""))))</f>
        <v/>
      </c>
      <c r="O74" s="20" t="str">
        <f t="shared" ref="O74:O108" si="8">IF(C74="","",IF(E74="男",1)+IF(E74="女",2))</f>
        <v/>
      </c>
    </row>
    <row r="75" spans="1:15" x14ac:dyDescent="0.15">
      <c r="A75" s="7" t="str">
        <f t="shared" si="5"/>
        <v/>
      </c>
      <c r="B75" s="11" t="str">
        <f t="shared" ref="B75:B108" si="9">IF(C75="","",CONCATENATE($B$4*100000+$B$2*1000+A75,O75))</f>
        <v/>
      </c>
      <c r="C75" s="13"/>
      <c r="D75" s="5"/>
      <c r="E75" s="5"/>
      <c r="F75" s="69"/>
      <c r="G75" s="5"/>
      <c r="H75" s="69"/>
      <c r="I75" s="5"/>
      <c r="J75" s="5"/>
      <c r="K75" s="38"/>
      <c r="L75" s="14"/>
      <c r="M75" s="62" t="str">
        <f t="shared" si="6"/>
        <v/>
      </c>
      <c r="N75" s="74" t="str">
        <f t="shared" si="7"/>
        <v/>
      </c>
      <c r="O75" s="7" t="str">
        <f t="shared" si="8"/>
        <v/>
      </c>
    </row>
    <row r="76" spans="1:15" x14ac:dyDescent="0.15">
      <c r="A76" s="7" t="str">
        <f t="shared" si="5"/>
        <v/>
      </c>
      <c r="B76" s="11" t="str">
        <f t="shared" si="9"/>
        <v/>
      </c>
      <c r="C76" s="13"/>
      <c r="D76" s="5"/>
      <c r="E76" s="5"/>
      <c r="F76" s="69"/>
      <c r="G76" s="5"/>
      <c r="H76" s="69"/>
      <c r="I76" s="5"/>
      <c r="J76" s="5"/>
      <c r="K76" s="38"/>
      <c r="L76" s="14"/>
      <c r="M76" s="62" t="str">
        <f t="shared" si="6"/>
        <v/>
      </c>
      <c r="N76" s="74" t="str">
        <f t="shared" si="7"/>
        <v/>
      </c>
      <c r="O76" s="7" t="str">
        <f t="shared" si="8"/>
        <v/>
      </c>
    </row>
    <row r="77" spans="1:15" x14ac:dyDescent="0.15">
      <c r="A77" s="7" t="str">
        <f t="shared" si="5"/>
        <v/>
      </c>
      <c r="B77" s="11" t="str">
        <f t="shared" si="9"/>
        <v/>
      </c>
      <c r="C77" s="13"/>
      <c r="D77" s="5"/>
      <c r="E77" s="5"/>
      <c r="F77" s="69"/>
      <c r="G77" s="5"/>
      <c r="H77" s="69"/>
      <c r="I77" s="5"/>
      <c r="J77" s="5"/>
      <c r="K77" s="38"/>
      <c r="L77" s="14"/>
      <c r="M77" s="62" t="str">
        <f t="shared" si="6"/>
        <v/>
      </c>
      <c r="N77" s="74" t="str">
        <f t="shared" si="7"/>
        <v/>
      </c>
      <c r="O77" s="7" t="str">
        <f t="shared" si="8"/>
        <v/>
      </c>
    </row>
    <row r="78" spans="1:15" ht="14.25" thickBot="1" x14ac:dyDescent="0.2">
      <c r="A78" s="29" t="str">
        <f t="shared" si="5"/>
        <v/>
      </c>
      <c r="B78" s="30" t="str">
        <f t="shared" si="9"/>
        <v/>
      </c>
      <c r="C78" s="52"/>
      <c r="D78" s="53"/>
      <c r="E78" s="53"/>
      <c r="F78" s="70"/>
      <c r="G78" s="53"/>
      <c r="H78" s="70"/>
      <c r="I78" s="53"/>
      <c r="J78" s="53"/>
      <c r="K78" s="48"/>
      <c r="L78" s="54"/>
      <c r="M78" s="63" t="str">
        <f t="shared" si="6"/>
        <v/>
      </c>
      <c r="N78" s="75" t="str">
        <f t="shared" si="7"/>
        <v/>
      </c>
      <c r="O78" s="29" t="str">
        <f t="shared" si="8"/>
        <v/>
      </c>
    </row>
    <row r="79" spans="1:15" x14ac:dyDescent="0.15">
      <c r="A79" s="20" t="str">
        <f t="shared" si="5"/>
        <v/>
      </c>
      <c r="B79" s="42" t="str">
        <f t="shared" si="9"/>
        <v/>
      </c>
      <c r="C79" s="43"/>
      <c r="D79" s="44"/>
      <c r="E79" s="44"/>
      <c r="F79" s="45"/>
      <c r="G79" s="44"/>
      <c r="H79" s="45"/>
      <c r="I79" s="44"/>
      <c r="J79" s="44"/>
      <c r="K79" s="46"/>
      <c r="L79" s="47"/>
      <c r="M79" s="61" t="str">
        <f t="shared" si="6"/>
        <v/>
      </c>
      <c r="N79" s="73" t="str">
        <f t="shared" si="7"/>
        <v/>
      </c>
      <c r="O79" s="20" t="str">
        <f t="shared" si="8"/>
        <v/>
      </c>
    </row>
    <row r="80" spans="1:15" x14ac:dyDescent="0.15">
      <c r="A80" s="7" t="str">
        <f t="shared" si="5"/>
        <v/>
      </c>
      <c r="B80" s="11" t="str">
        <f t="shared" si="9"/>
        <v/>
      </c>
      <c r="C80" s="13"/>
      <c r="D80" s="5"/>
      <c r="E80" s="5"/>
      <c r="F80" s="69"/>
      <c r="G80" s="5"/>
      <c r="H80" s="69"/>
      <c r="I80" s="5"/>
      <c r="J80" s="5"/>
      <c r="K80" s="38"/>
      <c r="L80" s="14"/>
      <c r="M80" s="62" t="str">
        <f t="shared" si="6"/>
        <v/>
      </c>
      <c r="N80" s="74" t="str">
        <f t="shared" si="7"/>
        <v/>
      </c>
      <c r="O80" s="7" t="str">
        <f t="shared" si="8"/>
        <v/>
      </c>
    </row>
    <row r="81" spans="1:15" x14ac:dyDescent="0.15">
      <c r="A81" s="7" t="str">
        <f t="shared" si="5"/>
        <v/>
      </c>
      <c r="B81" s="11" t="str">
        <f t="shared" si="9"/>
        <v/>
      </c>
      <c r="C81" s="13"/>
      <c r="D81" s="5"/>
      <c r="E81" s="5"/>
      <c r="F81" s="69"/>
      <c r="G81" s="5"/>
      <c r="H81" s="69"/>
      <c r="I81" s="5"/>
      <c r="J81" s="5"/>
      <c r="K81" s="38"/>
      <c r="L81" s="14"/>
      <c r="M81" s="62" t="str">
        <f t="shared" si="6"/>
        <v/>
      </c>
      <c r="N81" s="74" t="str">
        <f t="shared" si="7"/>
        <v/>
      </c>
      <c r="O81" s="7" t="str">
        <f t="shared" si="8"/>
        <v/>
      </c>
    </row>
    <row r="82" spans="1:15" x14ac:dyDescent="0.15">
      <c r="A82" s="7" t="str">
        <f t="shared" si="5"/>
        <v/>
      </c>
      <c r="B82" s="11" t="str">
        <f t="shared" si="9"/>
        <v/>
      </c>
      <c r="C82" s="13"/>
      <c r="D82" s="5"/>
      <c r="E82" s="5"/>
      <c r="F82" s="69"/>
      <c r="G82" s="5"/>
      <c r="H82" s="69"/>
      <c r="I82" s="5"/>
      <c r="J82" s="5"/>
      <c r="K82" s="38"/>
      <c r="L82" s="14"/>
      <c r="M82" s="62" t="str">
        <f t="shared" si="6"/>
        <v/>
      </c>
      <c r="N82" s="74" t="str">
        <f t="shared" si="7"/>
        <v/>
      </c>
      <c r="O82" s="7" t="str">
        <f t="shared" si="8"/>
        <v/>
      </c>
    </row>
    <row r="83" spans="1:15" ht="14.25" thickBot="1" x14ac:dyDescent="0.2">
      <c r="A83" s="29" t="str">
        <f t="shared" si="5"/>
        <v/>
      </c>
      <c r="B83" s="30" t="str">
        <f t="shared" si="9"/>
        <v/>
      </c>
      <c r="C83" s="52"/>
      <c r="D83" s="53"/>
      <c r="E83" s="53"/>
      <c r="F83" s="70"/>
      <c r="G83" s="53"/>
      <c r="H83" s="70"/>
      <c r="I83" s="53"/>
      <c r="J83" s="53"/>
      <c r="K83" s="48"/>
      <c r="L83" s="54"/>
      <c r="M83" s="63" t="str">
        <f t="shared" si="6"/>
        <v/>
      </c>
      <c r="N83" s="75" t="str">
        <f t="shared" si="7"/>
        <v/>
      </c>
      <c r="O83" s="29" t="str">
        <f t="shared" si="8"/>
        <v/>
      </c>
    </row>
    <row r="84" spans="1:15" x14ac:dyDescent="0.15">
      <c r="A84" s="20" t="str">
        <f t="shared" si="5"/>
        <v/>
      </c>
      <c r="B84" s="42" t="str">
        <f t="shared" si="9"/>
        <v/>
      </c>
      <c r="C84" s="43"/>
      <c r="D84" s="44"/>
      <c r="E84" s="44"/>
      <c r="F84" s="45"/>
      <c r="G84" s="44"/>
      <c r="H84" s="45"/>
      <c r="I84" s="44"/>
      <c r="J84" s="44"/>
      <c r="K84" s="46"/>
      <c r="L84" s="47"/>
      <c r="M84" s="61" t="str">
        <f t="shared" si="6"/>
        <v/>
      </c>
      <c r="N84" s="73" t="str">
        <f t="shared" si="7"/>
        <v/>
      </c>
      <c r="O84" s="20" t="str">
        <f t="shared" si="8"/>
        <v/>
      </c>
    </row>
    <row r="85" spans="1:15" x14ac:dyDescent="0.15">
      <c r="A85" s="7" t="str">
        <f t="shared" si="5"/>
        <v/>
      </c>
      <c r="B85" s="11" t="str">
        <f t="shared" si="9"/>
        <v/>
      </c>
      <c r="C85" s="13"/>
      <c r="D85" s="5"/>
      <c r="E85" s="5"/>
      <c r="F85" s="69"/>
      <c r="G85" s="5"/>
      <c r="H85" s="69"/>
      <c r="I85" s="5"/>
      <c r="J85" s="5"/>
      <c r="K85" s="38"/>
      <c r="L85" s="14"/>
      <c r="M85" s="62" t="str">
        <f t="shared" si="6"/>
        <v/>
      </c>
      <c r="N85" s="74" t="str">
        <f t="shared" si="7"/>
        <v/>
      </c>
      <c r="O85" s="7" t="str">
        <f t="shared" si="8"/>
        <v/>
      </c>
    </row>
    <row r="86" spans="1:15" x14ac:dyDescent="0.15">
      <c r="A86" s="7" t="str">
        <f t="shared" si="5"/>
        <v/>
      </c>
      <c r="B86" s="11" t="str">
        <f t="shared" si="9"/>
        <v/>
      </c>
      <c r="C86" s="13"/>
      <c r="D86" s="5"/>
      <c r="E86" s="5"/>
      <c r="F86" s="69"/>
      <c r="G86" s="5"/>
      <c r="H86" s="69"/>
      <c r="I86" s="5"/>
      <c r="J86" s="5"/>
      <c r="K86" s="38"/>
      <c r="L86" s="14"/>
      <c r="M86" s="62" t="str">
        <f t="shared" si="6"/>
        <v/>
      </c>
      <c r="N86" s="74" t="str">
        <f t="shared" si="7"/>
        <v/>
      </c>
      <c r="O86" s="7" t="str">
        <f t="shared" si="8"/>
        <v/>
      </c>
    </row>
    <row r="87" spans="1:15" x14ac:dyDescent="0.15">
      <c r="A87" s="7" t="str">
        <f t="shared" si="5"/>
        <v/>
      </c>
      <c r="B87" s="11" t="str">
        <f t="shared" si="9"/>
        <v/>
      </c>
      <c r="C87" s="13"/>
      <c r="D87" s="5"/>
      <c r="E87" s="5"/>
      <c r="F87" s="69"/>
      <c r="G87" s="5"/>
      <c r="H87" s="69"/>
      <c r="I87" s="5"/>
      <c r="J87" s="5"/>
      <c r="K87" s="38"/>
      <c r="L87" s="14"/>
      <c r="M87" s="62" t="str">
        <f t="shared" si="6"/>
        <v/>
      </c>
      <c r="N87" s="74" t="str">
        <f t="shared" si="7"/>
        <v/>
      </c>
      <c r="O87" s="7" t="str">
        <f t="shared" si="8"/>
        <v/>
      </c>
    </row>
    <row r="88" spans="1:15" ht="14.25" thickBot="1" x14ac:dyDescent="0.2">
      <c r="A88" s="29" t="str">
        <f t="shared" si="5"/>
        <v/>
      </c>
      <c r="B88" s="30" t="str">
        <f t="shared" si="9"/>
        <v/>
      </c>
      <c r="C88" s="52"/>
      <c r="D88" s="53"/>
      <c r="E88" s="53"/>
      <c r="F88" s="70"/>
      <c r="G88" s="53"/>
      <c r="H88" s="70"/>
      <c r="I88" s="53"/>
      <c r="J88" s="53"/>
      <c r="K88" s="48"/>
      <c r="L88" s="54"/>
      <c r="M88" s="63" t="str">
        <f t="shared" si="6"/>
        <v/>
      </c>
      <c r="N88" s="75" t="str">
        <f t="shared" si="7"/>
        <v/>
      </c>
      <c r="O88" s="29" t="str">
        <f t="shared" si="8"/>
        <v/>
      </c>
    </row>
    <row r="89" spans="1:15" x14ac:dyDescent="0.15">
      <c r="A89" s="20" t="str">
        <f t="shared" si="5"/>
        <v/>
      </c>
      <c r="B89" s="42" t="str">
        <f t="shared" si="9"/>
        <v/>
      </c>
      <c r="C89" s="43"/>
      <c r="D89" s="44"/>
      <c r="E89" s="44"/>
      <c r="F89" s="45"/>
      <c r="G89" s="44"/>
      <c r="H89" s="45"/>
      <c r="I89" s="44"/>
      <c r="J89" s="44"/>
      <c r="K89" s="46"/>
      <c r="L89" s="47"/>
      <c r="M89" s="61" t="str">
        <f t="shared" si="6"/>
        <v/>
      </c>
      <c r="N89" s="73" t="str">
        <f t="shared" si="7"/>
        <v/>
      </c>
      <c r="O89" s="20" t="str">
        <f t="shared" si="8"/>
        <v/>
      </c>
    </row>
    <row r="90" spans="1:15" x14ac:dyDescent="0.15">
      <c r="A90" s="7" t="str">
        <f>IF(C90="","",A89+1)</f>
        <v/>
      </c>
      <c r="B90" s="11" t="str">
        <f t="shared" si="9"/>
        <v/>
      </c>
      <c r="C90" s="13"/>
      <c r="D90" s="5"/>
      <c r="E90" s="5"/>
      <c r="F90" s="69"/>
      <c r="G90" s="5"/>
      <c r="H90" s="69"/>
      <c r="I90" s="5"/>
      <c r="J90" s="5"/>
      <c r="K90" s="38"/>
      <c r="L90" s="14"/>
      <c r="M90" s="62" t="str">
        <f t="shared" si="6"/>
        <v/>
      </c>
      <c r="N90" s="74" t="str">
        <f t="shared" si="7"/>
        <v/>
      </c>
      <c r="O90" s="7" t="str">
        <f t="shared" si="8"/>
        <v/>
      </c>
    </row>
    <row r="91" spans="1:15" x14ac:dyDescent="0.15">
      <c r="A91" s="7" t="str">
        <f t="shared" ref="A91:A108" si="10">IF(C91="","",A90+1)</f>
        <v/>
      </c>
      <c r="B91" s="11" t="str">
        <f t="shared" si="9"/>
        <v/>
      </c>
      <c r="C91" s="13"/>
      <c r="D91" s="5"/>
      <c r="E91" s="5"/>
      <c r="F91" s="69"/>
      <c r="G91" s="5"/>
      <c r="H91" s="69"/>
      <c r="I91" s="5"/>
      <c r="J91" s="5"/>
      <c r="K91" s="38"/>
      <c r="L91" s="14"/>
      <c r="M91" s="62" t="str">
        <f t="shared" si="6"/>
        <v/>
      </c>
      <c r="N91" s="74" t="str">
        <f t="shared" si="7"/>
        <v/>
      </c>
      <c r="O91" s="7" t="str">
        <f t="shared" si="8"/>
        <v/>
      </c>
    </row>
    <row r="92" spans="1:15" x14ac:dyDescent="0.15">
      <c r="A92" s="7" t="str">
        <f t="shared" si="10"/>
        <v/>
      </c>
      <c r="B92" s="11" t="str">
        <f t="shared" si="9"/>
        <v/>
      </c>
      <c r="C92" s="13"/>
      <c r="D92" s="5"/>
      <c r="E92" s="5"/>
      <c r="F92" s="69"/>
      <c r="G92" s="5"/>
      <c r="H92" s="69"/>
      <c r="I92" s="5"/>
      <c r="J92" s="5"/>
      <c r="K92" s="38"/>
      <c r="L92" s="14"/>
      <c r="M92" s="62" t="str">
        <f t="shared" si="6"/>
        <v/>
      </c>
      <c r="N92" s="74" t="str">
        <f t="shared" si="7"/>
        <v/>
      </c>
      <c r="O92" s="7" t="str">
        <f t="shared" si="8"/>
        <v/>
      </c>
    </row>
    <row r="93" spans="1:15" ht="14.25" thickBot="1" x14ac:dyDescent="0.2">
      <c r="A93" s="29" t="str">
        <f t="shared" si="10"/>
        <v/>
      </c>
      <c r="B93" s="30" t="str">
        <f t="shared" si="9"/>
        <v/>
      </c>
      <c r="C93" s="52"/>
      <c r="D93" s="53"/>
      <c r="E93" s="53"/>
      <c r="F93" s="70"/>
      <c r="G93" s="53"/>
      <c r="H93" s="70"/>
      <c r="I93" s="53"/>
      <c r="J93" s="53"/>
      <c r="K93" s="48"/>
      <c r="L93" s="54"/>
      <c r="M93" s="63" t="str">
        <f t="shared" si="6"/>
        <v/>
      </c>
      <c r="N93" s="75" t="str">
        <f t="shared" si="7"/>
        <v/>
      </c>
      <c r="O93" s="29" t="str">
        <f t="shared" si="8"/>
        <v/>
      </c>
    </row>
    <row r="94" spans="1:15" x14ac:dyDescent="0.15">
      <c r="A94" s="20" t="str">
        <f t="shared" si="10"/>
        <v/>
      </c>
      <c r="B94" s="42" t="str">
        <f t="shared" si="9"/>
        <v/>
      </c>
      <c r="C94" s="43"/>
      <c r="D94" s="44"/>
      <c r="E94" s="44"/>
      <c r="F94" s="45"/>
      <c r="G94" s="44"/>
      <c r="H94" s="45"/>
      <c r="I94" s="44"/>
      <c r="J94" s="44"/>
      <c r="K94" s="46"/>
      <c r="L94" s="47"/>
      <c r="M94" s="61" t="str">
        <f t="shared" si="6"/>
        <v/>
      </c>
      <c r="N94" s="73" t="str">
        <f t="shared" si="7"/>
        <v/>
      </c>
      <c r="O94" s="20" t="str">
        <f t="shared" si="8"/>
        <v/>
      </c>
    </row>
    <row r="95" spans="1:15" x14ac:dyDescent="0.15">
      <c r="A95" s="7" t="str">
        <f t="shared" si="10"/>
        <v/>
      </c>
      <c r="B95" s="11" t="str">
        <f t="shared" si="9"/>
        <v/>
      </c>
      <c r="C95" s="13"/>
      <c r="D95" s="5"/>
      <c r="E95" s="5"/>
      <c r="F95" s="69"/>
      <c r="G95" s="5"/>
      <c r="H95" s="69"/>
      <c r="I95" s="5"/>
      <c r="J95" s="5"/>
      <c r="K95" s="38"/>
      <c r="L95" s="14"/>
      <c r="M95" s="62" t="str">
        <f t="shared" si="6"/>
        <v/>
      </c>
      <c r="N95" s="74" t="str">
        <f t="shared" si="7"/>
        <v/>
      </c>
      <c r="O95" s="7" t="str">
        <f t="shared" si="8"/>
        <v/>
      </c>
    </row>
    <row r="96" spans="1:15" x14ac:dyDescent="0.15">
      <c r="A96" s="7" t="str">
        <f t="shared" si="10"/>
        <v/>
      </c>
      <c r="B96" s="11" t="str">
        <f t="shared" si="9"/>
        <v/>
      </c>
      <c r="C96" s="13"/>
      <c r="D96" s="5"/>
      <c r="E96" s="5"/>
      <c r="F96" s="69"/>
      <c r="G96" s="5"/>
      <c r="H96" s="69"/>
      <c r="I96" s="5"/>
      <c r="J96" s="5"/>
      <c r="K96" s="38"/>
      <c r="L96" s="14"/>
      <c r="M96" s="62" t="str">
        <f t="shared" si="6"/>
        <v/>
      </c>
      <c r="N96" s="74" t="str">
        <f t="shared" si="7"/>
        <v/>
      </c>
      <c r="O96" s="7" t="str">
        <f t="shared" si="8"/>
        <v/>
      </c>
    </row>
    <row r="97" spans="1:15" x14ac:dyDescent="0.15">
      <c r="A97" s="7" t="str">
        <f t="shared" si="10"/>
        <v/>
      </c>
      <c r="B97" s="11" t="str">
        <f t="shared" si="9"/>
        <v/>
      </c>
      <c r="C97" s="13"/>
      <c r="D97" s="5"/>
      <c r="E97" s="5"/>
      <c r="F97" s="69"/>
      <c r="G97" s="5"/>
      <c r="H97" s="69"/>
      <c r="I97" s="5"/>
      <c r="J97" s="5"/>
      <c r="K97" s="38"/>
      <c r="L97" s="14"/>
      <c r="M97" s="62" t="str">
        <f t="shared" si="6"/>
        <v/>
      </c>
      <c r="N97" s="74" t="str">
        <f t="shared" si="7"/>
        <v/>
      </c>
      <c r="O97" s="7" t="str">
        <f t="shared" si="8"/>
        <v/>
      </c>
    </row>
    <row r="98" spans="1:15" ht="14.25" thickBot="1" x14ac:dyDescent="0.2">
      <c r="A98" s="29" t="str">
        <f t="shared" si="10"/>
        <v/>
      </c>
      <c r="B98" s="30" t="str">
        <f t="shared" si="9"/>
        <v/>
      </c>
      <c r="C98" s="52"/>
      <c r="D98" s="53"/>
      <c r="E98" s="53"/>
      <c r="F98" s="70"/>
      <c r="G98" s="53"/>
      <c r="H98" s="70"/>
      <c r="I98" s="53"/>
      <c r="J98" s="53"/>
      <c r="K98" s="48"/>
      <c r="L98" s="54"/>
      <c r="M98" s="63" t="str">
        <f t="shared" si="6"/>
        <v/>
      </c>
      <c r="N98" s="75" t="str">
        <f t="shared" si="7"/>
        <v/>
      </c>
      <c r="O98" s="29" t="str">
        <f t="shared" si="8"/>
        <v/>
      </c>
    </row>
    <row r="99" spans="1:15" x14ac:dyDescent="0.15">
      <c r="A99" s="20" t="str">
        <f t="shared" si="10"/>
        <v/>
      </c>
      <c r="B99" s="42" t="str">
        <f t="shared" si="9"/>
        <v/>
      </c>
      <c r="C99" s="43"/>
      <c r="D99" s="44"/>
      <c r="E99" s="44"/>
      <c r="F99" s="45"/>
      <c r="G99" s="44"/>
      <c r="H99" s="45"/>
      <c r="I99" s="44"/>
      <c r="J99" s="44"/>
      <c r="K99" s="46"/>
      <c r="L99" s="47"/>
      <c r="M99" s="61" t="str">
        <f t="shared" si="6"/>
        <v/>
      </c>
      <c r="N99" s="73" t="str">
        <f t="shared" si="7"/>
        <v/>
      </c>
      <c r="O99" s="20" t="str">
        <f t="shared" si="8"/>
        <v/>
      </c>
    </row>
    <row r="100" spans="1:15" x14ac:dyDescent="0.15">
      <c r="A100" s="7" t="str">
        <f t="shared" si="10"/>
        <v/>
      </c>
      <c r="B100" s="11" t="str">
        <f t="shared" si="9"/>
        <v/>
      </c>
      <c r="C100" s="13"/>
      <c r="D100" s="5"/>
      <c r="E100" s="5"/>
      <c r="F100" s="69"/>
      <c r="G100" s="5"/>
      <c r="H100" s="69"/>
      <c r="I100" s="5"/>
      <c r="J100" s="5"/>
      <c r="K100" s="38"/>
      <c r="L100" s="14"/>
      <c r="M100" s="62" t="str">
        <f t="shared" si="6"/>
        <v/>
      </c>
      <c r="N100" s="74" t="str">
        <f t="shared" si="7"/>
        <v/>
      </c>
      <c r="O100" s="7" t="str">
        <f t="shared" si="8"/>
        <v/>
      </c>
    </row>
    <row r="101" spans="1:15" x14ac:dyDescent="0.15">
      <c r="A101" s="7" t="str">
        <f t="shared" si="10"/>
        <v/>
      </c>
      <c r="B101" s="11" t="str">
        <f t="shared" si="9"/>
        <v/>
      </c>
      <c r="C101" s="13"/>
      <c r="D101" s="5"/>
      <c r="E101" s="5"/>
      <c r="F101" s="69"/>
      <c r="G101" s="5"/>
      <c r="H101" s="69"/>
      <c r="I101" s="5"/>
      <c r="J101" s="5"/>
      <c r="K101" s="38"/>
      <c r="L101" s="14"/>
      <c r="M101" s="62" t="str">
        <f t="shared" si="6"/>
        <v/>
      </c>
      <c r="N101" s="74" t="str">
        <f t="shared" si="7"/>
        <v/>
      </c>
      <c r="O101" s="7" t="str">
        <f t="shared" si="8"/>
        <v/>
      </c>
    </row>
    <row r="102" spans="1:15" x14ac:dyDescent="0.15">
      <c r="A102" s="7" t="str">
        <f t="shared" si="10"/>
        <v/>
      </c>
      <c r="B102" s="11" t="str">
        <f t="shared" si="9"/>
        <v/>
      </c>
      <c r="C102" s="13"/>
      <c r="D102" s="5"/>
      <c r="E102" s="5"/>
      <c r="F102" s="69"/>
      <c r="G102" s="5"/>
      <c r="H102" s="69"/>
      <c r="I102" s="5"/>
      <c r="J102" s="5"/>
      <c r="K102" s="38"/>
      <c r="L102" s="14"/>
      <c r="M102" s="62" t="str">
        <f t="shared" si="6"/>
        <v/>
      </c>
      <c r="N102" s="74" t="str">
        <f t="shared" si="7"/>
        <v/>
      </c>
      <c r="O102" s="7" t="str">
        <f t="shared" si="8"/>
        <v/>
      </c>
    </row>
    <row r="103" spans="1:15" ht="14.25" thickBot="1" x14ac:dyDescent="0.2">
      <c r="A103" s="29" t="str">
        <f t="shared" si="10"/>
        <v/>
      </c>
      <c r="B103" s="30" t="str">
        <f t="shared" si="9"/>
        <v/>
      </c>
      <c r="C103" s="52"/>
      <c r="D103" s="53"/>
      <c r="E103" s="53"/>
      <c r="F103" s="70"/>
      <c r="G103" s="53"/>
      <c r="H103" s="70"/>
      <c r="I103" s="53"/>
      <c r="J103" s="53"/>
      <c r="K103" s="48"/>
      <c r="L103" s="54"/>
      <c r="M103" s="63" t="str">
        <f t="shared" si="6"/>
        <v/>
      </c>
      <c r="N103" s="75" t="str">
        <f t="shared" si="7"/>
        <v/>
      </c>
      <c r="O103" s="29" t="str">
        <f t="shared" si="8"/>
        <v/>
      </c>
    </row>
    <row r="104" spans="1:15" x14ac:dyDescent="0.15">
      <c r="A104" s="20" t="str">
        <f t="shared" si="10"/>
        <v/>
      </c>
      <c r="B104" s="21" t="str">
        <f t="shared" si="9"/>
        <v/>
      </c>
      <c r="C104" s="22"/>
      <c r="D104" s="12"/>
      <c r="E104" s="12"/>
      <c r="F104" s="71"/>
      <c r="G104" s="12"/>
      <c r="H104" s="71"/>
      <c r="I104" s="12"/>
      <c r="J104" s="12"/>
      <c r="K104" s="38"/>
      <c r="L104" s="23"/>
      <c r="M104" s="64" t="str">
        <f t="shared" si="6"/>
        <v/>
      </c>
      <c r="N104" s="76" t="str">
        <f t="shared" si="7"/>
        <v/>
      </c>
      <c r="O104" s="20" t="str">
        <f t="shared" si="8"/>
        <v/>
      </c>
    </row>
    <row r="105" spans="1:15" x14ac:dyDescent="0.15">
      <c r="A105" s="7" t="str">
        <f t="shared" si="10"/>
        <v/>
      </c>
      <c r="B105" s="11" t="str">
        <f t="shared" si="9"/>
        <v/>
      </c>
      <c r="C105" s="13"/>
      <c r="D105" s="5"/>
      <c r="E105" s="5"/>
      <c r="F105" s="69"/>
      <c r="G105" s="5"/>
      <c r="H105" s="69"/>
      <c r="I105" s="5"/>
      <c r="J105" s="5"/>
      <c r="K105" s="38"/>
      <c r="L105" s="14"/>
      <c r="M105" s="62" t="str">
        <f t="shared" si="6"/>
        <v/>
      </c>
      <c r="N105" s="74" t="str">
        <f t="shared" si="7"/>
        <v/>
      </c>
      <c r="O105" s="7" t="str">
        <f t="shared" si="8"/>
        <v/>
      </c>
    </row>
    <row r="106" spans="1:15" x14ac:dyDescent="0.15">
      <c r="A106" s="7" t="str">
        <f t="shared" si="10"/>
        <v/>
      </c>
      <c r="B106" s="11" t="str">
        <f t="shared" si="9"/>
        <v/>
      </c>
      <c r="C106" s="13"/>
      <c r="D106" s="5"/>
      <c r="E106" s="5"/>
      <c r="F106" s="69"/>
      <c r="G106" s="5"/>
      <c r="H106" s="69"/>
      <c r="I106" s="5"/>
      <c r="J106" s="5"/>
      <c r="K106" s="38"/>
      <c r="L106" s="14"/>
      <c r="M106" s="62" t="str">
        <f t="shared" si="6"/>
        <v/>
      </c>
      <c r="N106" s="74" t="str">
        <f t="shared" si="7"/>
        <v/>
      </c>
      <c r="O106" s="7" t="str">
        <f t="shared" si="8"/>
        <v/>
      </c>
    </row>
    <row r="107" spans="1:15" x14ac:dyDescent="0.15">
      <c r="A107" s="7" t="str">
        <f t="shared" si="10"/>
        <v/>
      </c>
      <c r="B107" s="11" t="str">
        <f t="shared" si="9"/>
        <v/>
      </c>
      <c r="C107" s="13"/>
      <c r="D107" s="5"/>
      <c r="E107" s="5"/>
      <c r="F107" s="69"/>
      <c r="G107" s="5"/>
      <c r="H107" s="69"/>
      <c r="I107" s="5"/>
      <c r="J107" s="5"/>
      <c r="K107" s="38"/>
      <c r="L107" s="14"/>
      <c r="M107" s="62" t="str">
        <f t="shared" si="6"/>
        <v/>
      </c>
      <c r="N107" s="74" t="str">
        <f t="shared" si="7"/>
        <v/>
      </c>
      <c r="O107" s="7" t="str">
        <f t="shared" si="8"/>
        <v/>
      </c>
    </row>
    <row r="108" spans="1:15" ht="14.25" thickBot="1" x14ac:dyDescent="0.2">
      <c r="A108" s="29" t="str">
        <f t="shared" si="10"/>
        <v/>
      </c>
      <c r="B108" s="55" t="str">
        <f t="shared" si="9"/>
        <v/>
      </c>
      <c r="C108" s="15"/>
      <c r="D108" s="16"/>
      <c r="E108" s="16"/>
      <c r="F108" s="72"/>
      <c r="G108" s="16"/>
      <c r="H108" s="72"/>
      <c r="I108" s="16"/>
      <c r="J108" s="16"/>
      <c r="K108" s="16"/>
      <c r="L108" s="17"/>
      <c r="M108" s="65" t="str">
        <f t="shared" si="6"/>
        <v/>
      </c>
      <c r="N108" s="75" t="str">
        <f t="shared" si="7"/>
        <v/>
      </c>
      <c r="O108" s="29" t="str">
        <f t="shared" si="8"/>
        <v/>
      </c>
    </row>
    <row r="110" spans="1:15" x14ac:dyDescent="0.15">
      <c r="A110" t="s">
        <v>77</v>
      </c>
    </row>
    <row r="113" spans="1:3" x14ac:dyDescent="0.15">
      <c r="A113" t="s">
        <v>74</v>
      </c>
    </row>
    <row r="114" spans="1:3" ht="14.25" x14ac:dyDescent="0.15">
      <c r="B114">
        <v>1</v>
      </c>
      <c r="C114" t="s">
        <v>75</v>
      </c>
    </row>
    <row r="115" spans="1:3" x14ac:dyDescent="0.15">
      <c r="C115" t="s">
        <v>82</v>
      </c>
    </row>
    <row r="116" spans="1:3" x14ac:dyDescent="0.15">
      <c r="B116">
        <v>2</v>
      </c>
      <c r="C116" t="s">
        <v>76</v>
      </c>
    </row>
    <row r="117" spans="1:3" x14ac:dyDescent="0.15">
      <c r="C117" t="s">
        <v>85</v>
      </c>
    </row>
    <row r="118" spans="1:3" x14ac:dyDescent="0.15">
      <c r="B118">
        <v>3</v>
      </c>
      <c r="C118" t="s">
        <v>80</v>
      </c>
    </row>
  </sheetData>
  <sheetProtection password="CC7B" sheet="1" objects="1" scenarios="1"/>
  <mergeCells count="1">
    <mergeCell ref="J2:N2"/>
  </mergeCells>
  <phoneticPr fontId="1"/>
  <dataValidations xWindow="132" yWindow="410" count="27">
    <dataValidation type="list" allowBlank="1" showInputMessage="1" showErrorMessage="1" promptTitle="入力方法" prompt="右の▼をクリックして１級・初段・・・８段、なしを選択" sqref="G9 G14 G19 G24 G29 G34 G39 G44 G49 G54 G59 G64 G69 G74 G104 G99 G94 G89 G84 G79">
      <formula1>"1級,初段,2段,3段,4段,5段,6段,7段,8段,なし"</formula1>
    </dataValidation>
    <dataValidation type="list" allowBlank="1" showInputMessage="1" showErrorMessage="1" promptTitle="入力方法" prompt="右の▼をクリックして顧問・生徒を選択" sqref="K9 K14 K19 K24 K29 K34 K39 K44 K49 K54 K59 K64 K69 K74 K79 K84 K89 K94 K99 K104">
      <formula1>"顧問,生徒"</formula1>
    </dataValidation>
    <dataValidation allowBlank="1" showInputMessage="1" showErrorMessage="1" prompt="剣道専門部での学校番号（３ｹﾀ）を入力" sqref="B4"/>
    <dataValidation allowBlank="1" showInputMessage="1" showErrorMessage="1" prompt="氏名（漢字）を入力すると、自動で表示されます。" sqref="A9:A108"/>
    <dataValidation allowBlank="1" showInputMessage="1" showErrorMessage="1" prompt="学校番号を入力すると、自動で表示されます。" sqref="B6"/>
    <dataValidation allowBlank="1" showInputMessage="1" showErrorMessage="1" prompt="学校番号と氏名（漢字）を入力すると、自動で表示されます。" sqref="M9:M108"/>
    <dataValidation allowBlank="1" showInputMessage="1" showErrorMessage="1" prompt="性別が選択されると、自動で表示されます。" sqref="E6 G6 G2"/>
    <dataValidation allowBlank="1" showInputMessage="1" showErrorMessage="1" prompt="顧問・生徒が選択されると、自動で表示されます。" sqref="E4"/>
    <dataValidation type="list" imeMode="hiragana" allowBlank="1" showInputMessage="1" showErrorMessage="1" promptTitle="入力方法" prompt="右の▼をクリックして、男・女を選択" sqref="E9 E14 E19 E24 E29 E34 E39 E44:E49 E54 E59 E64 E69 E74 E104 E99 E94 E89 E84 E79">
      <formula1>"男,女"</formula1>
    </dataValidation>
    <dataValidation imeMode="halfKatakana" allowBlank="1" showInputMessage="1" showErrorMessage="1" promptTitle="入力方法" prompt="･半角ｶﾀｶﾅで入力してください。_x000a_･性と名の間は半角1ﾏｽあけてください。" sqref="D9 D14 D19 D24 D29 D34 D39 D44 D49 D54:D59 D64 D69 D74 D104 D99 D94 D89 D84 D79"/>
    <dataValidation imeMode="halfKatakana" allowBlank="1" showErrorMessage="1" promptTitle="入力方法" prompt="･半角ｶﾀｶﾅで入力してください。_x000a_･性と名の間は半角1ﾏｽあけてください。" sqref="D10:D13 D15:D18 D20:D23 D25:D28 D30:D33 D35:D38 D40:D43 D45:D48 D50:D53 D60:D63 D65:D68 D70:D73 D75:D78 D80:D83 D85:D88 D90:D93 D95:D98 D100:D103 D105:D108"/>
    <dataValidation type="list" imeMode="hiragana" allowBlank="1" showErrorMessage="1" promptTitle="入力方法" prompt="右の▼をクリックして、男・女を選択" sqref="E10:E13 E15:E18 E20:E23 E25:E28 E30:E33 E35:E38 E40:E43 E50:E53 E55:E58 E60:E63 E65:E68 E70:E73 E75:E78 E80:E83 E85:E88 E90:E93 E95:E98 E100:E103 E105:E108">
      <formula1>"男,女"</formula1>
    </dataValidation>
    <dataValidation type="list" allowBlank="1" showErrorMessage="1" promptTitle="入力方法" prompt="右の▼をクリックして１級・初段・・・８段、なしを選択" sqref="G10:G13 G15:G18 G20:G23 G25:G28 G30:G33 G35:G38 G40:G43 G45:G48 G50:G53 G55:G58 G60:G63 G65:G68 G70:G73 G75:G78 G80:G83 G85:G88 G90:G93 G95:G98 G100:G103 G105:G108">
      <formula1>"1級,初段,2段,3段,4段,5段,6段,7段,8段,なし"</formula1>
    </dataValidation>
    <dataValidation type="list" allowBlank="1" showErrorMessage="1" promptTitle="入力方法" prompt="右の▼をクリックして顧問・生徒を選択" sqref="K10:K13 K15:K18 K20:K23 K25:K28 K30:K33 K35:K38 K40:K43 K45:K48 K50:K53 K55:K58 K60:K63 K65:K68 K70:K73 K105:K108 K100:K103 K95:K98 K90:K93 K85:K88 K75:K78 K80:K83">
      <formula1>"顧問,生徒"</formula1>
    </dataValidation>
    <dataValidation imeMode="halfAlpha" allowBlank="1" showInputMessage="1" showErrorMessage="1" promptTitle="入力方法" prompt="和暦（H○○.□□.△△またはS○○.□□.△△）を半角英数で入力してください。_x000a_区切りは「.」（ピリオド）です。　「,」（ｶﾝﾏ）と間違えないでください。" sqref="F9 F14 F19 F24 F29 F34 F39 F44 F49 F54 F59 F64 F69 F74 F79 F84 F89 F94 F99 F104"/>
    <dataValidation imeMode="halfAlpha" allowBlank="1" showErrorMessage="1" promptTitle="入力方法" prompt="和暦（H○○.□□.△△またはS○○.□□.△△）を半角英数で入力してください。_x000a_区切りは「.」（ピリオド）です。　「,」（ｶﾝﾏ）と間違えないでください。" sqref="F105:F108 F100:F103 F95:F98 F90:F93 F85:F88 F80:F83 F75:F78 F70:F73 F65:F68 F60:F63 F55:F58 F50:F53 F45:F48 F40:F43 F35:F38 F30:F33 F25:F28 F20:F23 F15:F18 F10:F13"/>
    <dataValidation imeMode="halfAlpha" allowBlank="1" showErrorMessage="1" promptTitle="入力方法" prompt="和暦（H○○.□□.△△またはS○○.□□.△△）を半角英数で入力してください。_x000a_区切りは「.」（ピリオド）です。　「,」（ｶﾝﾏ）と間違えないでください。_x000a_１級も受領年月日を入力してください。" sqref="H105:H108 H100:H103 H95:H98 H90:H93 H85:H88 H80:H83 H75:H78 H70:H73 H65:H68 H60:H63 H55:H58 H50:H53 H45:H48 H40:H43 H35:H38 H30:H33 H25:H28 H20:H23 H15:H18 H10:H13"/>
    <dataValidation imeMode="halfAlpha" allowBlank="1" showInputMessage="1" showErrorMessage="1" promptTitle="入力方法" prompt="和暦（H○○.□□.△△またはS○○.□□.△△）を半角英数で入力してください。_x000a_区切りは「.」（ピリオド）です。　「,」（ｶﾝﾏ）と間違えないでください。_x000a_１級も受領年月日を入力してください。" sqref="H9 H14 H19 H24 H29 H34 H39 H44 H49 H54 H59 H64 H69 H74 H79 H84 H89 H94 H99 H104"/>
    <dataValidation allowBlank="1" showInputMessage="1" showErrorMessage="1" prompt="氏名（漢字）が入力されると、自動で表示されます。_x000a_学校番号～年度～番号(3ｹﾀ)～性別ｺｰﾄﾞの９ケタです。_x000a_ｹﾀ数が少なかったり、末尾が０の場合は、未入力の箇所があります。" sqref="B9:B108"/>
    <dataValidation allowBlank="1" showInputMessage="1" showErrorMessage="1" prompt="氏名（漢字）を入力し、性別が選択されると、自動で表示されます。" sqref="O9:O108"/>
    <dataValidation allowBlank="1" showInputMessage="1" showErrorMessage="1" prompt="氏名（漢字）を入力し、顧問・生徒が選択されると、自動で表示されます。_x000a_" sqref="N9:N108"/>
    <dataValidation allowBlank="1" showErrorMessage="1" promptTitle="入力方法" prompt="半角英数で入力_x000a_段級位が「1級」または「なし」の場合は空欄で" sqref="J105:J108 J100:J103 J95:J98 J90:J93 J85:J88 J80:J83 J75:J78 J70:J73 J65:J68 J60:J63 J55:J58 J50:J53 J45:J48 J40:J43 J35:J38 J29:J33 J25:J27 J20:J23 J15:J18 J10:J13"/>
    <dataValidation allowBlank="1" showInputMessage="1" showErrorMessage="1" promptTitle="入力方法" prompt="半角英数で入力_x000a_段級位が「1級」または「なし」の場合は空欄で" sqref="J9 J14 J19 J24 J28 J34 J39 J44 J49 J54 J59 J64 J69 J74 J79 J84 J89 J94 J99 J104"/>
    <dataValidation allowBlank="1" showErrorMessage="1" promptTitle="入力方法" prompt="・全角で入力してください。_x000a_・性と名は全角で1ﾏｽあけてください。_x000a_・外字は使用せず、常用漢字に置き換えて入力し、備考欄に外字と記載してください。" sqref="C105:C108 C100:C103 C95:C98 C90:C93 C85:C88 C80:C83 C75:C78 C70:C73 C65:C68 C60:C63 C55:C58 C50:C53 C45:C48 C40:C43 C35:C38 C30:C33 C25:C28 C20:C23 C15:C18 C10:C13"/>
    <dataValidation allowBlank="1" showInputMessage="1" showErrorMessage="1" promptTitle="入力方法" prompt="・全角で入力してください。_x000a_・性と名は全角で1ﾏｽあけてください。_x000a_・外字は使用せず、常用漢字に置き換えて入力し、備考欄に外字と記載してください。" sqref="C9 C14 C19 C24 C29 C34 C39 C44 C49 C54 C59 C64 C69 C74 C79 C84 C89 C94 C99 C104"/>
    <dataValidation allowBlank="1" showErrorMessage="1" prompt="外字の場合は、備考欄に「外字」と記載。_x000a_登録の追加の場合は、備考欄に「◇/◇追加」（◇/◇は日付け）を記載" sqref="L105:L108 L100:L103 L95:L98 L90:L93 L85:L88 L80:L83 L75:L78 L70:L73 L65:L68 L60:L63 L55:L58 L50:L53 L45:L48 L40:L43 L35:L38 L30:L33 L25:L28 L20:L23 L15:L18 L10:L13"/>
    <dataValidation allowBlank="1" showInputMessage="1" showErrorMessage="1" prompt="外字の場合は、備考欄に「外字」と記載。_x000a_登録の追加の場合は、備考欄に「◇/◇追加」（◇/◇は日付け）を記載" sqref="L9 L14 L19 L24 L29 L34 L39 L44 L49 L54 L59 L64 L69 L74 L79 L84 L89 L94 L99 L104"/>
  </dataValidation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xWindow="132" yWindow="410" count="2">
        <x14:dataValidation type="list" allowBlank="1" showErrorMessage="1" promptTitle="入力方法" prompt="右の▼をクリックして、埼玉、茨城・・・沖縄、国際より選択_x000a_段級位が「１級」または「なし」の場合は空欄で">
          <x14:formula1>
            <xm:f>県名!$B$2:$B$49</xm:f>
          </x14:formula1>
          <xm:sqref>I105:I108 I100:I103 I95:I98 I90:I93 I85:I88 I80:I83 I75:I78 I70:I73 I65:I68 I60:I63 I55:I58 I50:I53 I45:I48 I40:I43 I35:I38 I30:I33 I25:I28 I20:I23 I15:I18 I10:I13</xm:sqref>
        </x14:dataValidation>
        <x14:dataValidation type="list" allowBlank="1" showInputMessage="1" showErrorMessage="1" promptTitle="入力方法" prompt="右の▼をクリックして、埼玉、茨城・・・沖縄、国際より選択_x000a_段級位が「１級」または「なし」の場合は空欄で">
          <x14:formula1>
            <xm:f>県名!$B$2:$B$49</xm:f>
          </x14:formula1>
          <xm:sqref>I9 I14 I19 I24 I29 I34 I39 I44 I49 I54 I59 I64 I69 I74 I79 I84 I89 I94 I99 I104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7"/>
  <sheetViews>
    <sheetView topLeftCell="A22" workbookViewId="0">
      <selection activeCell="D190" sqref="D190"/>
    </sheetView>
  </sheetViews>
  <sheetFormatPr defaultRowHeight="13.5" x14ac:dyDescent="0.15"/>
  <cols>
    <col min="1" max="1" width="7.125" style="34" customWidth="1"/>
    <col min="2" max="2" width="19.25" customWidth="1"/>
  </cols>
  <sheetData>
    <row r="1" spans="1:2" x14ac:dyDescent="0.15">
      <c r="A1" s="87" t="s">
        <v>88</v>
      </c>
      <c r="B1" s="87" t="s">
        <v>89</v>
      </c>
    </row>
    <row r="2" spans="1:2" x14ac:dyDescent="0.15">
      <c r="A2" s="88">
        <v>101</v>
      </c>
      <c r="B2" s="89" t="s">
        <v>90</v>
      </c>
    </row>
    <row r="3" spans="1:2" x14ac:dyDescent="0.15">
      <c r="A3" s="88">
        <v>102</v>
      </c>
      <c r="B3" s="89" t="s">
        <v>91</v>
      </c>
    </row>
    <row r="4" spans="1:2" x14ac:dyDescent="0.15">
      <c r="A4" s="88">
        <v>103</v>
      </c>
      <c r="B4" s="89" t="s">
        <v>92</v>
      </c>
    </row>
    <row r="5" spans="1:2" x14ac:dyDescent="0.15">
      <c r="A5" s="88">
        <v>104</v>
      </c>
      <c r="B5" s="89" t="s">
        <v>93</v>
      </c>
    </row>
    <row r="6" spans="1:2" x14ac:dyDescent="0.15">
      <c r="A6" s="88">
        <v>105</v>
      </c>
      <c r="B6" s="89" t="s">
        <v>94</v>
      </c>
    </row>
    <row r="7" spans="1:2" x14ac:dyDescent="0.15">
      <c r="A7" s="88">
        <v>106</v>
      </c>
      <c r="B7" s="89" t="s">
        <v>95</v>
      </c>
    </row>
    <row r="8" spans="1:2" x14ac:dyDescent="0.15">
      <c r="A8" s="88">
        <v>109</v>
      </c>
      <c r="B8" s="89" t="s">
        <v>96</v>
      </c>
    </row>
    <row r="9" spans="1:2" x14ac:dyDescent="0.15">
      <c r="A9" s="88">
        <v>110</v>
      </c>
      <c r="B9" s="89" t="s">
        <v>97</v>
      </c>
    </row>
    <row r="10" spans="1:2" x14ac:dyDescent="0.15">
      <c r="A10" s="88">
        <v>111</v>
      </c>
      <c r="B10" s="89" t="s">
        <v>98</v>
      </c>
    </row>
    <row r="11" spans="1:2" x14ac:dyDescent="0.15">
      <c r="A11" s="88">
        <v>113</v>
      </c>
      <c r="B11" s="89" t="s">
        <v>99</v>
      </c>
    </row>
    <row r="12" spans="1:2" x14ac:dyDescent="0.15">
      <c r="A12" s="88">
        <v>114</v>
      </c>
      <c r="B12" s="89" t="s">
        <v>100</v>
      </c>
    </row>
    <row r="13" spans="1:2" x14ac:dyDescent="0.15">
      <c r="A13" s="88">
        <v>116</v>
      </c>
      <c r="B13" s="89" t="s">
        <v>101</v>
      </c>
    </row>
    <row r="14" spans="1:2" x14ac:dyDescent="0.15">
      <c r="A14" s="88">
        <v>117</v>
      </c>
      <c r="B14" s="89" t="s">
        <v>102</v>
      </c>
    </row>
    <row r="15" spans="1:2" x14ac:dyDescent="0.15">
      <c r="A15" s="88">
        <v>118</v>
      </c>
      <c r="B15" s="89" t="s">
        <v>103</v>
      </c>
    </row>
    <row r="16" spans="1:2" x14ac:dyDescent="0.15">
      <c r="A16" s="88">
        <v>119</v>
      </c>
      <c r="B16" s="89" t="s">
        <v>104</v>
      </c>
    </row>
    <row r="17" spans="1:2" x14ac:dyDescent="0.15">
      <c r="A17" s="88">
        <v>120</v>
      </c>
      <c r="B17" s="89" t="s">
        <v>105</v>
      </c>
    </row>
    <row r="18" spans="1:2" x14ac:dyDescent="0.15">
      <c r="A18" s="88">
        <v>121</v>
      </c>
      <c r="B18" s="89" t="s">
        <v>106</v>
      </c>
    </row>
    <row r="19" spans="1:2" x14ac:dyDescent="0.15">
      <c r="A19" s="88">
        <v>122</v>
      </c>
      <c r="B19" s="89" t="s">
        <v>107</v>
      </c>
    </row>
    <row r="20" spans="1:2" x14ac:dyDescent="0.15">
      <c r="A20" s="88">
        <v>123</v>
      </c>
      <c r="B20" s="89" t="s">
        <v>108</v>
      </c>
    </row>
    <row r="21" spans="1:2" x14ac:dyDescent="0.15">
      <c r="A21" s="88">
        <v>124</v>
      </c>
      <c r="B21" s="89" t="s">
        <v>109</v>
      </c>
    </row>
    <row r="22" spans="1:2" x14ac:dyDescent="0.15">
      <c r="A22" s="88">
        <v>125</v>
      </c>
      <c r="B22" s="89" t="s">
        <v>110</v>
      </c>
    </row>
    <row r="23" spans="1:2" x14ac:dyDescent="0.15">
      <c r="A23" s="88">
        <v>126</v>
      </c>
      <c r="B23" s="89" t="s">
        <v>111</v>
      </c>
    </row>
    <row r="24" spans="1:2" x14ac:dyDescent="0.15">
      <c r="A24" s="88">
        <v>127</v>
      </c>
      <c r="B24" s="89" t="s">
        <v>112</v>
      </c>
    </row>
    <row r="25" spans="1:2" x14ac:dyDescent="0.15">
      <c r="A25" s="88">
        <v>130</v>
      </c>
      <c r="B25" s="89" t="s">
        <v>113</v>
      </c>
    </row>
    <row r="26" spans="1:2" x14ac:dyDescent="0.15">
      <c r="A26" s="88">
        <v>132</v>
      </c>
      <c r="B26" s="89" t="s">
        <v>114</v>
      </c>
    </row>
    <row r="27" spans="1:2" x14ac:dyDescent="0.15">
      <c r="A27" s="88">
        <v>133</v>
      </c>
      <c r="B27" s="89" t="s">
        <v>115</v>
      </c>
    </row>
    <row r="28" spans="1:2" x14ac:dyDescent="0.15">
      <c r="A28" s="88">
        <v>134</v>
      </c>
      <c r="B28" s="89" t="s">
        <v>116</v>
      </c>
    </row>
    <row r="29" spans="1:2" x14ac:dyDescent="0.15">
      <c r="A29" s="88">
        <v>135</v>
      </c>
      <c r="B29" s="89" t="s">
        <v>117</v>
      </c>
    </row>
    <row r="30" spans="1:2" x14ac:dyDescent="0.15">
      <c r="A30" s="88">
        <v>136</v>
      </c>
      <c r="B30" s="89" t="s">
        <v>118</v>
      </c>
    </row>
    <row r="31" spans="1:2" x14ac:dyDescent="0.15">
      <c r="A31" s="88">
        <v>137</v>
      </c>
      <c r="B31" s="89" t="s">
        <v>119</v>
      </c>
    </row>
    <row r="32" spans="1:2" x14ac:dyDescent="0.15">
      <c r="A32" s="88">
        <v>138</v>
      </c>
      <c r="B32" s="89" t="s">
        <v>120</v>
      </c>
    </row>
    <row r="33" spans="1:2" x14ac:dyDescent="0.15">
      <c r="A33" s="88">
        <v>139</v>
      </c>
      <c r="B33" s="89" t="s">
        <v>121</v>
      </c>
    </row>
    <row r="34" spans="1:2" x14ac:dyDescent="0.15">
      <c r="A34" s="88">
        <v>140</v>
      </c>
      <c r="B34" s="89" t="s">
        <v>122</v>
      </c>
    </row>
    <row r="35" spans="1:2" x14ac:dyDescent="0.15">
      <c r="A35" s="88">
        <v>141</v>
      </c>
      <c r="B35" s="89" t="s">
        <v>123</v>
      </c>
    </row>
    <row r="36" spans="1:2" x14ac:dyDescent="0.15">
      <c r="A36" s="88">
        <v>142</v>
      </c>
      <c r="B36" s="89" t="s">
        <v>124</v>
      </c>
    </row>
    <row r="37" spans="1:2" x14ac:dyDescent="0.15">
      <c r="A37" s="88">
        <v>144</v>
      </c>
      <c r="B37" s="89" t="s">
        <v>125</v>
      </c>
    </row>
    <row r="38" spans="1:2" x14ac:dyDescent="0.15">
      <c r="A38" s="88">
        <v>145</v>
      </c>
      <c r="B38" s="89" t="s">
        <v>126</v>
      </c>
    </row>
    <row r="39" spans="1:2" x14ac:dyDescent="0.15">
      <c r="A39" s="88">
        <v>147</v>
      </c>
      <c r="B39" s="89" t="s">
        <v>127</v>
      </c>
    </row>
    <row r="40" spans="1:2" x14ac:dyDescent="0.15">
      <c r="A40" s="88">
        <v>148</v>
      </c>
      <c r="B40" s="89" t="s">
        <v>128</v>
      </c>
    </row>
    <row r="41" spans="1:2" x14ac:dyDescent="0.15">
      <c r="A41" s="88">
        <v>149</v>
      </c>
      <c r="B41" s="89" t="s">
        <v>129</v>
      </c>
    </row>
    <row r="42" spans="1:2" x14ac:dyDescent="0.15">
      <c r="A42" s="88">
        <v>150</v>
      </c>
      <c r="B42" s="89" t="s">
        <v>130</v>
      </c>
    </row>
    <row r="43" spans="1:2" x14ac:dyDescent="0.15">
      <c r="A43" s="88">
        <v>151</v>
      </c>
      <c r="B43" s="89" t="s">
        <v>131</v>
      </c>
    </row>
    <row r="44" spans="1:2" x14ac:dyDescent="0.15">
      <c r="A44" s="87">
        <v>201</v>
      </c>
      <c r="B44" s="89" t="s">
        <v>132</v>
      </c>
    </row>
    <row r="45" spans="1:2" x14ac:dyDescent="0.15">
      <c r="A45" s="87">
        <v>203</v>
      </c>
      <c r="B45" s="89" t="s">
        <v>133</v>
      </c>
    </row>
    <row r="46" spans="1:2" x14ac:dyDescent="0.15">
      <c r="A46" s="87">
        <v>205</v>
      </c>
      <c r="B46" s="89" t="s">
        <v>134</v>
      </c>
    </row>
    <row r="47" spans="1:2" x14ac:dyDescent="0.15">
      <c r="A47" s="87">
        <v>207</v>
      </c>
      <c r="B47" s="89" t="s">
        <v>135</v>
      </c>
    </row>
    <row r="48" spans="1:2" x14ac:dyDescent="0.15">
      <c r="A48" s="87">
        <v>208</v>
      </c>
      <c r="B48" s="89" t="s">
        <v>136</v>
      </c>
    </row>
    <row r="49" spans="1:2" x14ac:dyDescent="0.15">
      <c r="A49" s="87">
        <v>209</v>
      </c>
      <c r="B49" s="89" t="s">
        <v>137</v>
      </c>
    </row>
    <row r="50" spans="1:2" x14ac:dyDescent="0.15">
      <c r="A50" s="87">
        <v>210</v>
      </c>
      <c r="B50" s="89" t="s">
        <v>138</v>
      </c>
    </row>
    <row r="51" spans="1:2" x14ac:dyDescent="0.15">
      <c r="A51" s="87">
        <v>211</v>
      </c>
      <c r="B51" s="89" t="s">
        <v>139</v>
      </c>
    </row>
    <row r="52" spans="1:2" x14ac:dyDescent="0.15">
      <c r="A52" s="87">
        <v>213</v>
      </c>
      <c r="B52" s="89" t="s">
        <v>140</v>
      </c>
    </row>
    <row r="53" spans="1:2" x14ac:dyDescent="0.15">
      <c r="A53" s="87">
        <v>215</v>
      </c>
      <c r="B53" s="89" t="s">
        <v>141</v>
      </c>
    </row>
    <row r="54" spans="1:2" x14ac:dyDescent="0.15">
      <c r="A54" s="87">
        <v>216</v>
      </c>
      <c r="B54" s="89" t="s">
        <v>142</v>
      </c>
    </row>
    <row r="55" spans="1:2" x14ac:dyDescent="0.15">
      <c r="A55" s="87">
        <v>217</v>
      </c>
      <c r="B55" s="89" t="s">
        <v>143</v>
      </c>
    </row>
    <row r="56" spans="1:2" x14ac:dyDescent="0.15">
      <c r="A56" s="87">
        <v>218</v>
      </c>
      <c r="B56" s="89" t="s">
        <v>144</v>
      </c>
    </row>
    <row r="57" spans="1:2" x14ac:dyDescent="0.15">
      <c r="A57" s="87">
        <v>219</v>
      </c>
      <c r="B57" s="89" t="s">
        <v>145</v>
      </c>
    </row>
    <row r="58" spans="1:2" x14ac:dyDescent="0.15">
      <c r="A58" s="87">
        <v>220</v>
      </c>
      <c r="B58" s="89" t="s">
        <v>146</v>
      </c>
    </row>
    <row r="59" spans="1:2" x14ac:dyDescent="0.15">
      <c r="A59" s="87">
        <v>224</v>
      </c>
      <c r="B59" s="89" t="s">
        <v>147</v>
      </c>
    </row>
    <row r="60" spans="1:2" x14ac:dyDescent="0.15">
      <c r="A60" s="87">
        <v>227</v>
      </c>
      <c r="B60" s="89" t="s">
        <v>148</v>
      </c>
    </row>
    <row r="61" spans="1:2" x14ac:dyDescent="0.15">
      <c r="A61" s="87">
        <v>228</v>
      </c>
      <c r="B61" s="89" t="s">
        <v>149</v>
      </c>
    </row>
    <row r="62" spans="1:2" x14ac:dyDescent="0.15">
      <c r="A62" s="87">
        <v>229</v>
      </c>
      <c r="B62" s="89" t="s">
        <v>150</v>
      </c>
    </row>
    <row r="63" spans="1:2" x14ac:dyDescent="0.15">
      <c r="A63" s="87">
        <v>230</v>
      </c>
      <c r="B63" s="89" t="s">
        <v>151</v>
      </c>
    </row>
    <row r="64" spans="1:2" x14ac:dyDescent="0.15">
      <c r="A64" s="87">
        <v>231</v>
      </c>
      <c r="B64" s="89" t="s">
        <v>152</v>
      </c>
    </row>
    <row r="65" spans="1:2" x14ac:dyDescent="0.15">
      <c r="A65" s="87">
        <v>232</v>
      </c>
      <c r="B65" s="89" t="s">
        <v>153</v>
      </c>
    </row>
    <row r="66" spans="1:2" x14ac:dyDescent="0.15">
      <c r="A66" s="87">
        <v>233</v>
      </c>
      <c r="B66" s="89" t="s">
        <v>154</v>
      </c>
    </row>
    <row r="67" spans="1:2" x14ac:dyDescent="0.15">
      <c r="A67" s="87">
        <v>234</v>
      </c>
      <c r="B67" s="89" t="s">
        <v>155</v>
      </c>
    </row>
    <row r="68" spans="1:2" x14ac:dyDescent="0.15">
      <c r="A68" s="87">
        <v>235</v>
      </c>
      <c r="B68" s="89" t="s">
        <v>156</v>
      </c>
    </row>
    <row r="69" spans="1:2" x14ac:dyDescent="0.15">
      <c r="A69" s="87">
        <v>236</v>
      </c>
      <c r="B69" s="89" t="s">
        <v>157</v>
      </c>
    </row>
    <row r="70" spans="1:2" x14ac:dyDescent="0.15">
      <c r="A70" s="87">
        <v>237</v>
      </c>
      <c r="B70" s="89" t="s">
        <v>158</v>
      </c>
    </row>
    <row r="71" spans="1:2" x14ac:dyDescent="0.15">
      <c r="A71" s="87">
        <v>239</v>
      </c>
      <c r="B71" s="89" t="s">
        <v>159</v>
      </c>
    </row>
    <row r="72" spans="1:2" x14ac:dyDescent="0.15">
      <c r="A72" s="87">
        <v>240</v>
      </c>
      <c r="B72" s="89" t="s">
        <v>160</v>
      </c>
    </row>
    <row r="73" spans="1:2" x14ac:dyDescent="0.15">
      <c r="A73" s="87">
        <v>241</v>
      </c>
      <c r="B73" s="89" t="s">
        <v>161</v>
      </c>
    </row>
    <row r="74" spans="1:2" x14ac:dyDescent="0.15">
      <c r="A74" s="87">
        <v>242</v>
      </c>
      <c r="B74" s="89" t="s">
        <v>162</v>
      </c>
    </row>
    <row r="75" spans="1:2" x14ac:dyDescent="0.15">
      <c r="A75" s="87">
        <v>243</v>
      </c>
      <c r="B75" s="89" t="s">
        <v>163</v>
      </c>
    </row>
    <row r="76" spans="1:2" x14ac:dyDescent="0.15">
      <c r="A76" s="87">
        <v>245</v>
      </c>
      <c r="B76" s="89" t="s">
        <v>164</v>
      </c>
    </row>
    <row r="77" spans="1:2" x14ac:dyDescent="0.15">
      <c r="A77" s="87">
        <v>246</v>
      </c>
      <c r="B77" s="89" t="s">
        <v>165</v>
      </c>
    </row>
    <row r="78" spans="1:2" x14ac:dyDescent="0.15">
      <c r="A78" s="87">
        <v>247</v>
      </c>
      <c r="B78" s="89" t="s">
        <v>166</v>
      </c>
    </row>
    <row r="79" spans="1:2" x14ac:dyDescent="0.15">
      <c r="A79" s="87">
        <v>248</v>
      </c>
      <c r="B79" s="89" t="s">
        <v>167</v>
      </c>
    </row>
    <row r="80" spans="1:2" x14ac:dyDescent="0.15">
      <c r="A80" s="87">
        <v>249</v>
      </c>
      <c r="B80" s="89" t="s">
        <v>168</v>
      </c>
    </row>
    <row r="81" spans="1:2" x14ac:dyDescent="0.15">
      <c r="A81" s="87">
        <v>250</v>
      </c>
      <c r="B81" s="89" t="s">
        <v>169</v>
      </c>
    </row>
    <row r="82" spans="1:2" x14ac:dyDescent="0.15">
      <c r="A82" s="87">
        <v>252</v>
      </c>
      <c r="B82" s="89" t="s">
        <v>170</v>
      </c>
    </row>
    <row r="83" spans="1:2" x14ac:dyDescent="0.15">
      <c r="A83" s="87">
        <v>253</v>
      </c>
      <c r="B83" s="89" t="s">
        <v>171</v>
      </c>
    </row>
    <row r="84" spans="1:2" x14ac:dyDescent="0.15">
      <c r="A84" s="87">
        <v>254</v>
      </c>
      <c r="B84" s="89" t="s">
        <v>172</v>
      </c>
    </row>
    <row r="85" spans="1:2" x14ac:dyDescent="0.15">
      <c r="A85" s="87">
        <v>255</v>
      </c>
      <c r="B85" s="89" t="s">
        <v>173</v>
      </c>
    </row>
    <row r="86" spans="1:2" x14ac:dyDescent="0.15">
      <c r="A86" s="87">
        <v>256</v>
      </c>
      <c r="B86" s="89" t="s">
        <v>174</v>
      </c>
    </row>
    <row r="87" spans="1:2" x14ac:dyDescent="0.15">
      <c r="A87" s="87">
        <v>257</v>
      </c>
      <c r="B87" s="89" t="s">
        <v>175</v>
      </c>
    </row>
    <row r="88" spans="1:2" x14ac:dyDescent="0.15">
      <c r="A88" s="87">
        <v>258</v>
      </c>
      <c r="B88" s="89" t="s">
        <v>176</v>
      </c>
    </row>
    <row r="89" spans="1:2" x14ac:dyDescent="0.15">
      <c r="A89" s="87">
        <v>259</v>
      </c>
      <c r="B89" s="89" t="s">
        <v>177</v>
      </c>
    </row>
    <row r="90" spans="1:2" x14ac:dyDescent="0.15">
      <c r="A90" s="87">
        <v>260</v>
      </c>
      <c r="B90" s="89" t="s">
        <v>178</v>
      </c>
    </row>
    <row r="91" spans="1:2" x14ac:dyDescent="0.15">
      <c r="A91" s="87">
        <v>261</v>
      </c>
      <c r="B91" s="89" t="s">
        <v>179</v>
      </c>
    </row>
    <row r="92" spans="1:2" x14ac:dyDescent="0.15">
      <c r="A92" s="87">
        <v>262</v>
      </c>
      <c r="B92" s="89" t="s">
        <v>180</v>
      </c>
    </row>
    <row r="93" spans="1:2" x14ac:dyDescent="0.15">
      <c r="A93" s="87">
        <v>263</v>
      </c>
      <c r="B93" s="89" t="s">
        <v>181</v>
      </c>
    </row>
    <row r="94" spans="1:2" x14ac:dyDescent="0.15">
      <c r="A94" s="87">
        <v>265</v>
      </c>
      <c r="B94" s="89" t="s">
        <v>182</v>
      </c>
    </row>
    <row r="95" spans="1:2" x14ac:dyDescent="0.15">
      <c r="A95" s="87">
        <v>266</v>
      </c>
      <c r="B95" s="89" t="s">
        <v>183</v>
      </c>
    </row>
    <row r="96" spans="1:2" x14ac:dyDescent="0.15">
      <c r="A96" s="87">
        <v>267</v>
      </c>
      <c r="B96" s="89" t="s">
        <v>184</v>
      </c>
    </row>
    <row r="97" spans="1:2" x14ac:dyDescent="0.15">
      <c r="A97" s="87">
        <v>268</v>
      </c>
      <c r="B97" s="89" t="s">
        <v>185</v>
      </c>
    </row>
    <row r="98" spans="1:2" x14ac:dyDescent="0.15">
      <c r="A98" s="87">
        <v>269</v>
      </c>
      <c r="B98" s="89" t="s">
        <v>186</v>
      </c>
    </row>
    <row r="99" spans="1:2" x14ac:dyDescent="0.15">
      <c r="A99" s="87">
        <v>270</v>
      </c>
      <c r="B99" s="89" t="s">
        <v>187</v>
      </c>
    </row>
    <row r="100" spans="1:2" x14ac:dyDescent="0.15">
      <c r="A100" s="88">
        <v>301</v>
      </c>
      <c r="B100" s="89" t="s">
        <v>188</v>
      </c>
    </row>
    <row r="101" spans="1:2" x14ac:dyDescent="0.15">
      <c r="A101" s="88">
        <v>302</v>
      </c>
      <c r="B101" s="89" t="s">
        <v>189</v>
      </c>
    </row>
    <row r="102" spans="1:2" x14ac:dyDescent="0.15">
      <c r="A102" s="88">
        <v>303</v>
      </c>
      <c r="B102" s="89" t="s">
        <v>190</v>
      </c>
    </row>
    <row r="103" spans="1:2" x14ac:dyDescent="0.15">
      <c r="A103" s="88">
        <v>304</v>
      </c>
      <c r="B103" s="89" t="s">
        <v>191</v>
      </c>
    </row>
    <row r="104" spans="1:2" x14ac:dyDescent="0.15">
      <c r="A104" s="88">
        <v>305</v>
      </c>
      <c r="B104" s="89" t="s">
        <v>192</v>
      </c>
    </row>
    <row r="105" spans="1:2" x14ac:dyDescent="0.15">
      <c r="A105" s="88">
        <v>306</v>
      </c>
      <c r="B105" s="89" t="s">
        <v>193</v>
      </c>
    </row>
    <row r="106" spans="1:2" x14ac:dyDescent="0.15">
      <c r="A106" s="88">
        <v>307</v>
      </c>
      <c r="B106" s="89" t="s">
        <v>194</v>
      </c>
    </row>
    <row r="107" spans="1:2" x14ac:dyDescent="0.15">
      <c r="A107" s="88">
        <v>309</v>
      </c>
      <c r="B107" s="89" t="s">
        <v>195</v>
      </c>
    </row>
    <row r="108" spans="1:2" x14ac:dyDescent="0.15">
      <c r="A108" s="88">
        <v>310</v>
      </c>
      <c r="B108" s="89" t="s">
        <v>196</v>
      </c>
    </row>
    <row r="109" spans="1:2" x14ac:dyDescent="0.15">
      <c r="A109" s="88">
        <v>311</v>
      </c>
      <c r="B109" s="89" t="s">
        <v>197</v>
      </c>
    </row>
    <row r="110" spans="1:2" x14ac:dyDescent="0.15">
      <c r="A110" s="88">
        <v>312</v>
      </c>
      <c r="B110" s="89" t="s">
        <v>198</v>
      </c>
    </row>
    <row r="111" spans="1:2" x14ac:dyDescent="0.15">
      <c r="A111" s="88">
        <v>314</v>
      </c>
      <c r="B111" s="89" t="s">
        <v>199</v>
      </c>
    </row>
    <row r="112" spans="1:2" x14ac:dyDescent="0.15">
      <c r="A112" s="88">
        <v>315</v>
      </c>
      <c r="B112" s="89" t="s">
        <v>200</v>
      </c>
    </row>
    <row r="113" spans="1:2" x14ac:dyDescent="0.15">
      <c r="A113" s="88">
        <v>316</v>
      </c>
      <c r="B113" s="89" t="s">
        <v>201</v>
      </c>
    </row>
    <row r="114" spans="1:2" x14ac:dyDescent="0.15">
      <c r="A114" s="88">
        <v>317</v>
      </c>
      <c r="B114" s="89" t="s">
        <v>202</v>
      </c>
    </row>
    <row r="115" spans="1:2" x14ac:dyDescent="0.15">
      <c r="A115" s="88">
        <v>319</v>
      </c>
      <c r="B115" s="89" t="s">
        <v>203</v>
      </c>
    </row>
    <row r="116" spans="1:2" x14ac:dyDescent="0.15">
      <c r="A116" s="88">
        <v>320</v>
      </c>
      <c r="B116" s="89" t="s">
        <v>204</v>
      </c>
    </row>
    <row r="117" spans="1:2" x14ac:dyDescent="0.15">
      <c r="A117" s="88">
        <v>322</v>
      </c>
      <c r="B117" s="89" t="s">
        <v>205</v>
      </c>
    </row>
    <row r="118" spans="1:2" x14ac:dyDescent="0.15">
      <c r="A118" s="88">
        <v>323</v>
      </c>
      <c r="B118" s="89" t="s">
        <v>206</v>
      </c>
    </row>
    <row r="119" spans="1:2" x14ac:dyDescent="0.15">
      <c r="A119" s="88">
        <v>324</v>
      </c>
      <c r="B119" s="89" t="s">
        <v>207</v>
      </c>
    </row>
    <row r="120" spans="1:2" x14ac:dyDescent="0.15">
      <c r="A120" s="88">
        <v>325</v>
      </c>
      <c r="B120" s="89" t="s">
        <v>208</v>
      </c>
    </row>
    <row r="121" spans="1:2" x14ac:dyDescent="0.15">
      <c r="A121" s="88">
        <v>326</v>
      </c>
      <c r="B121" s="89" t="s">
        <v>209</v>
      </c>
    </row>
    <row r="122" spans="1:2" x14ac:dyDescent="0.15">
      <c r="A122" s="88">
        <v>327</v>
      </c>
      <c r="B122" s="89" t="s">
        <v>210</v>
      </c>
    </row>
    <row r="123" spans="1:2" x14ac:dyDescent="0.15">
      <c r="A123" s="88">
        <v>328</v>
      </c>
      <c r="B123" s="89" t="s">
        <v>211</v>
      </c>
    </row>
    <row r="124" spans="1:2" x14ac:dyDescent="0.15">
      <c r="A124" s="88">
        <v>329</v>
      </c>
      <c r="B124" s="89" t="s">
        <v>212</v>
      </c>
    </row>
    <row r="125" spans="1:2" x14ac:dyDescent="0.15">
      <c r="A125" s="88">
        <v>330</v>
      </c>
      <c r="B125" s="89" t="s">
        <v>213</v>
      </c>
    </row>
    <row r="126" spans="1:2" x14ac:dyDescent="0.15">
      <c r="A126" s="88">
        <v>332</v>
      </c>
      <c r="B126" s="89" t="s">
        <v>214</v>
      </c>
    </row>
    <row r="127" spans="1:2" x14ac:dyDescent="0.15">
      <c r="A127" s="88">
        <v>333</v>
      </c>
      <c r="B127" s="89" t="s">
        <v>215</v>
      </c>
    </row>
    <row r="128" spans="1:2" x14ac:dyDescent="0.15">
      <c r="A128" s="88">
        <v>334</v>
      </c>
      <c r="B128" s="89" t="s">
        <v>216</v>
      </c>
    </row>
    <row r="129" spans="1:2" x14ac:dyDescent="0.15">
      <c r="A129" s="88">
        <v>335</v>
      </c>
      <c r="B129" s="89" t="s">
        <v>217</v>
      </c>
    </row>
    <row r="130" spans="1:2" x14ac:dyDescent="0.15">
      <c r="A130" s="88">
        <v>337</v>
      </c>
      <c r="B130" s="89" t="s">
        <v>218</v>
      </c>
    </row>
    <row r="131" spans="1:2" x14ac:dyDescent="0.15">
      <c r="A131" s="88">
        <v>338</v>
      </c>
      <c r="B131" s="89" t="s">
        <v>219</v>
      </c>
    </row>
    <row r="132" spans="1:2" x14ac:dyDescent="0.15">
      <c r="A132" s="88">
        <v>339</v>
      </c>
      <c r="B132" s="89" t="s">
        <v>220</v>
      </c>
    </row>
    <row r="133" spans="1:2" x14ac:dyDescent="0.15">
      <c r="A133" s="88">
        <v>340</v>
      </c>
      <c r="B133" s="89" t="s">
        <v>221</v>
      </c>
    </row>
    <row r="134" spans="1:2" x14ac:dyDescent="0.15">
      <c r="A134" s="88">
        <v>341</v>
      </c>
      <c r="B134" s="89" t="s">
        <v>222</v>
      </c>
    </row>
    <row r="135" spans="1:2" x14ac:dyDescent="0.15">
      <c r="A135" s="88">
        <v>343</v>
      </c>
      <c r="B135" s="89" t="s">
        <v>223</v>
      </c>
    </row>
    <row r="136" spans="1:2" x14ac:dyDescent="0.15">
      <c r="A136" s="88">
        <v>344</v>
      </c>
      <c r="B136" s="89" t="s">
        <v>224</v>
      </c>
    </row>
    <row r="137" spans="1:2" x14ac:dyDescent="0.15">
      <c r="A137" s="88">
        <v>345</v>
      </c>
      <c r="B137" s="89" t="s">
        <v>225</v>
      </c>
    </row>
    <row r="138" spans="1:2" x14ac:dyDescent="0.15">
      <c r="A138" s="88">
        <v>346</v>
      </c>
      <c r="B138" s="89" t="s">
        <v>226</v>
      </c>
    </row>
    <row r="139" spans="1:2" x14ac:dyDescent="0.15">
      <c r="A139" s="88">
        <v>347</v>
      </c>
      <c r="B139" s="89" t="s">
        <v>227</v>
      </c>
    </row>
    <row r="140" spans="1:2" x14ac:dyDescent="0.15">
      <c r="A140" s="88">
        <v>349</v>
      </c>
      <c r="B140" s="89" t="s">
        <v>228</v>
      </c>
    </row>
    <row r="141" spans="1:2" x14ac:dyDescent="0.15">
      <c r="A141" s="88">
        <v>350</v>
      </c>
      <c r="B141" s="89" t="s">
        <v>229</v>
      </c>
    </row>
    <row r="142" spans="1:2" x14ac:dyDescent="0.15">
      <c r="A142" s="88">
        <v>351</v>
      </c>
      <c r="B142" s="89" t="s">
        <v>230</v>
      </c>
    </row>
    <row r="143" spans="1:2" x14ac:dyDescent="0.15">
      <c r="A143" s="88">
        <v>352</v>
      </c>
      <c r="B143" s="89" t="s">
        <v>231</v>
      </c>
    </row>
    <row r="144" spans="1:2" x14ac:dyDescent="0.15">
      <c r="A144" s="88">
        <v>353</v>
      </c>
      <c r="B144" s="89" t="s">
        <v>232</v>
      </c>
    </row>
    <row r="145" spans="1:2" x14ac:dyDescent="0.15">
      <c r="A145" s="88">
        <v>354</v>
      </c>
      <c r="B145" s="89" t="s">
        <v>233</v>
      </c>
    </row>
    <row r="146" spans="1:2" x14ac:dyDescent="0.15">
      <c r="A146" s="88">
        <v>355</v>
      </c>
      <c r="B146" s="89" t="s">
        <v>234</v>
      </c>
    </row>
    <row r="147" spans="1:2" x14ac:dyDescent="0.15">
      <c r="A147" s="88">
        <v>356</v>
      </c>
      <c r="B147" s="89" t="s">
        <v>235</v>
      </c>
    </row>
    <row r="148" spans="1:2" x14ac:dyDescent="0.15">
      <c r="A148" s="88">
        <v>357</v>
      </c>
      <c r="B148" s="89" t="s">
        <v>236</v>
      </c>
    </row>
    <row r="149" spans="1:2" x14ac:dyDescent="0.15">
      <c r="A149" s="88">
        <v>359</v>
      </c>
      <c r="B149" s="89" t="s">
        <v>237</v>
      </c>
    </row>
    <row r="150" spans="1:2" x14ac:dyDescent="0.15">
      <c r="A150" s="88">
        <v>360</v>
      </c>
      <c r="B150" s="89" t="s">
        <v>238</v>
      </c>
    </row>
    <row r="151" spans="1:2" x14ac:dyDescent="0.15">
      <c r="A151" s="88">
        <v>361</v>
      </c>
      <c r="B151" s="89" t="s">
        <v>239</v>
      </c>
    </row>
    <row r="152" spans="1:2" x14ac:dyDescent="0.15">
      <c r="A152" s="90">
        <v>401</v>
      </c>
      <c r="B152" s="91" t="s">
        <v>240</v>
      </c>
    </row>
    <row r="153" spans="1:2" x14ac:dyDescent="0.15">
      <c r="A153" s="90">
        <v>402</v>
      </c>
      <c r="B153" s="91" t="s">
        <v>241</v>
      </c>
    </row>
    <row r="154" spans="1:2" x14ac:dyDescent="0.15">
      <c r="A154" s="90">
        <v>404</v>
      </c>
      <c r="B154" s="91" t="s">
        <v>242</v>
      </c>
    </row>
    <row r="155" spans="1:2" x14ac:dyDescent="0.15">
      <c r="A155" s="90">
        <v>405</v>
      </c>
      <c r="B155" s="91" t="s">
        <v>243</v>
      </c>
    </row>
    <row r="156" spans="1:2" x14ac:dyDescent="0.15">
      <c r="A156" s="90">
        <v>407</v>
      </c>
      <c r="B156" s="91" t="s">
        <v>244</v>
      </c>
    </row>
    <row r="157" spans="1:2" x14ac:dyDescent="0.15">
      <c r="A157" s="90">
        <v>408</v>
      </c>
      <c r="B157" s="91" t="s">
        <v>245</v>
      </c>
    </row>
    <row r="158" spans="1:2" x14ac:dyDescent="0.15">
      <c r="A158" s="90">
        <v>409</v>
      </c>
      <c r="B158" s="91" t="s">
        <v>246</v>
      </c>
    </row>
    <row r="159" spans="1:2" x14ac:dyDescent="0.15">
      <c r="A159" s="90">
        <v>410</v>
      </c>
      <c r="B159" s="91" t="s">
        <v>247</v>
      </c>
    </row>
    <row r="160" spans="1:2" x14ac:dyDescent="0.15">
      <c r="A160" s="90">
        <v>411</v>
      </c>
      <c r="B160" s="91" t="s">
        <v>248</v>
      </c>
    </row>
    <row r="161" spans="1:2" x14ac:dyDescent="0.15">
      <c r="A161" s="90">
        <v>412</v>
      </c>
      <c r="B161" s="91" t="s">
        <v>249</v>
      </c>
    </row>
    <row r="162" spans="1:2" x14ac:dyDescent="0.15">
      <c r="A162" s="90">
        <v>414</v>
      </c>
      <c r="B162" s="91" t="s">
        <v>250</v>
      </c>
    </row>
    <row r="163" spans="1:2" x14ac:dyDescent="0.15">
      <c r="A163" s="90">
        <v>415</v>
      </c>
      <c r="B163" s="91" t="s">
        <v>251</v>
      </c>
    </row>
    <row r="164" spans="1:2" x14ac:dyDescent="0.15">
      <c r="A164" s="90">
        <v>418</v>
      </c>
      <c r="B164" s="91" t="s">
        <v>252</v>
      </c>
    </row>
    <row r="165" spans="1:2" x14ac:dyDescent="0.15">
      <c r="A165" s="90">
        <v>419</v>
      </c>
      <c r="B165" s="91" t="s">
        <v>253</v>
      </c>
    </row>
    <row r="166" spans="1:2" x14ac:dyDescent="0.15">
      <c r="A166" s="90">
        <v>420</v>
      </c>
      <c r="B166" s="91" t="s">
        <v>254</v>
      </c>
    </row>
    <row r="167" spans="1:2" x14ac:dyDescent="0.15">
      <c r="A167" s="90">
        <v>421</v>
      </c>
      <c r="B167" s="91" t="s">
        <v>255</v>
      </c>
    </row>
    <row r="168" spans="1:2" x14ac:dyDescent="0.15">
      <c r="A168" s="90">
        <v>422</v>
      </c>
      <c r="B168" s="91" t="s">
        <v>256</v>
      </c>
    </row>
    <row r="169" spans="1:2" x14ac:dyDescent="0.15">
      <c r="A169" s="90">
        <v>424</v>
      </c>
      <c r="B169" s="91" t="s">
        <v>257</v>
      </c>
    </row>
    <row r="170" spans="1:2" x14ac:dyDescent="0.15">
      <c r="A170" s="90">
        <v>425</v>
      </c>
      <c r="B170" s="91" t="s">
        <v>258</v>
      </c>
    </row>
    <row r="171" spans="1:2" x14ac:dyDescent="0.15">
      <c r="A171" s="90">
        <v>426</v>
      </c>
      <c r="B171" s="91" t="s">
        <v>259</v>
      </c>
    </row>
    <row r="172" spans="1:2" x14ac:dyDescent="0.15">
      <c r="A172" s="90">
        <v>430</v>
      </c>
      <c r="B172" s="91" t="s">
        <v>260</v>
      </c>
    </row>
    <row r="173" spans="1:2" x14ac:dyDescent="0.15">
      <c r="A173" s="90">
        <v>431</v>
      </c>
      <c r="B173" s="91" t="s">
        <v>261</v>
      </c>
    </row>
    <row r="174" spans="1:2" x14ac:dyDescent="0.15">
      <c r="A174" s="90">
        <v>432</v>
      </c>
      <c r="B174" s="91" t="s">
        <v>262</v>
      </c>
    </row>
    <row r="175" spans="1:2" x14ac:dyDescent="0.15">
      <c r="A175" s="90">
        <v>433</v>
      </c>
      <c r="B175" s="91" t="s">
        <v>263</v>
      </c>
    </row>
    <row r="176" spans="1:2" x14ac:dyDescent="0.15">
      <c r="A176" s="90">
        <v>434</v>
      </c>
      <c r="B176" s="91" t="s">
        <v>264</v>
      </c>
    </row>
    <row r="177" spans="1:2" x14ac:dyDescent="0.15">
      <c r="A177" s="90">
        <v>435</v>
      </c>
      <c r="B177" s="91" t="s">
        <v>265</v>
      </c>
    </row>
    <row r="178" spans="1:2" x14ac:dyDescent="0.15">
      <c r="A178" s="90">
        <v>436</v>
      </c>
      <c r="B178" s="91" t="s">
        <v>266</v>
      </c>
    </row>
    <row r="179" spans="1:2" x14ac:dyDescent="0.15">
      <c r="A179" s="90">
        <v>437</v>
      </c>
      <c r="B179" s="91" t="s">
        <v>267</v>
      </c>
    </row>
    <row r="180" spans="1:2" x14ac:dyDescent="0.15">
      <c r="A180" s="90">
        <v>440</v>
      </c>
      <c r="B180" s="91" t="s">
        <v>268</v>
      </c>
    </row>
    <row r="181" spans="1:2" x14ac:dyDescent="0.15">
      <c r="A181" s="90">
        <v>441</v>
      </c>
      <c r="B181" s="91" t="s">
        <v>269</v>
      </c>
    </row>
    <row r="182" spans="1:2" x14ac:dyDescent="0.15">
      <c r="A182" s="90">
        <v>442</v>
      </c>
      <c r="B182" s="91" t="s">
        <v>270</v>
      </c>
    </row>
    <row r="183" spans="1:2" x14ac:dyDescent="0.15">
      <c r="A183" s="90">
        <v>443</v>
      </c>
      <c r="B183" s="91" t="s">
        <v>271</v>
      </c>
    </row>
    <row r="184" spans="1:2" x14ac:dyDescent="0.15">
      <c r="A184" s="90">
        <v>444</v>
      </c>
      <c r="B184" s="91" t="s">
        <v>272</v>
      </c>
    </row>
    <row r="185" spans="1:2" x14ac:dyDescent="0.15">
      <c r="A185" s="80">
        <v>445</v>
      </c>
      <c r="B185" s="92" t="s">
        <v>273</v>
      </c>
    </row>
    <row r="186" spans="1:2" x14ac:dyDescent="0.15">
      <c r="A186" s="84">
        <v>501</v>
      </c>
      <c r="B186" s="85" t="s">
        <v>81</v>
      </c>
    </row>
    <row r="187" spans="1:2" x14ac:dyDescent="0.15">
      <c r="A187" s="35">
        <v>502</v>
      </c>
      <c r="B187" s="1" t="s">
        <v>83</v>
      </c>
    </row>
  </sheetData>
  <sheetProtection password="CC7B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opLeftCell="B23" workbookViewId="0">
      <selection activeCell="H32" sqref="H32"/>
    </sheetView>
  </sheetViews>
  <sheetFormatPr defaultRowHeight="13.5" x14ac:dyDescent="0.15"/>
  <cols>
    <col min="1" max="1" width="9" hidden="1" customWidth="1"/>
    <col min="2" max="2" width="13.25" customWidth="1"/>
  </cols>
  <sheetData>
    <row r="1" spans="1:2" x14ac:dyDescent="0.15">
      <c r="A1" s="3" t="s">
        <v>8</v>
      </c>
      <c r="B1" s="3" t="s">
        <v>9</v>
      </c>
    </row>
    <row r="2" spans="1:2" x14ac:dyDescent="0.15">
      <c r="A2" s="2">
        <v>11</v>
      </c>
      <c r="B2" s="4" t="s">
        <v>20</v>
      </c>
    </row>
    <row r="3" spans="1:2" x14ac:dyDescent="0.15">
      <c r="A3" s="2">
        <v>8</v>
      </c>
      <c r="B3" s="4" t="s">
        <v>17</v>
      </c>
    </row>
    <row r="4" spans="1:2" x14ac:dyDescent="0.15">
      <c r="A4" s="2">
        <v>9</v>
      </c>
      <c r="B4" s="4" t="s">
        <v>18</v>
      </c>
    </row>
    <row r="5" spans="1:2" x14ac:dyDescent="0.15">
      <c r="A5" s="2">
        <v>10</v>
      </c>
      <c r="B5" s="4" t="s">
        <v>19</v>
      </c>
    </row>
    <row r="6" spans="1:2" x14ac:dyDescent="0.15">
      <c r="A6" s="2">
        <v>12</v>
      </c>
      <c r="B6" s="4" t="s">
        <v>21</v>
      </c>
    </row>
    <row r="7" spans="1:2" x14ac:dyDescent="0.15">
      <c r="A7" s="2">
        <v>13</v>
      </c>
      <c r="B7" s="4" t="s">
        <v>22</v>
      </c>
    </row>
    <row r="8" spans="1:2" x14ac:dyDescent="0.15">
      <c r="A8" s="2">
        <v>14</v>
      </c>
      <c r="B8" s="4" t="s">
        <v>23</v>
      </c>
    </row>
    <row r="9" spans="1:2" x14ac:dyDescent="0.15">
      <c r="A9" s="2">
        <v>1</v>
      </c>
      <c r="B9" s="4" t="s">
        <v>10</v>
      </c>
    </row>
    <row r="10" spans="1:2" x14ac:dyDescent="0.15">
      <c r="A10" s="2">
        <v>2</v>
      </c>
      <c r="B10" s="4" t="s">
        <v>11</v>
      </c>
    </row>
    <row r="11" spans="1:2" x14ac:dyDescent="0.15">
      <c r="A11" s="2">
        <v>3</v>
      </c>
      <c r="B11" s="4" t="s">
        <v>12</v>
      </c>
    </row>
    <row r="12" spans="1:2" x14ac:dyDescent="0.15">
      <c r="A12" s="2">
        <v>4</v>
      </c>
      <c r="B12" s="4" t="s">
        <v>13</v>
      </c>
    </row>
    <row r="13" spans="1:2" x14ac:dyDescent="0.15">
      <c r="A13" s="2">
        <v>5</v>
      </c>
      <c r="B13" s="4" t="s">
        <v>14</v>
      </c>
    </row>
    <row r="14" spans="1:2" x14ac:dyDescent="0.15">
      <c r="A14" s="2">
        <v>6</v>
      </c>
      <c r="B14" s="4" t="s">
        <v>15</v>
      </c>
    </row>
    <row r="15" spans="1:2" x14ac:dyDescent="0.15">
      <c r="A15" s="2">
        <v>7</v>
      </c>
      <c r="B15" s="4" t="s">
        <v>16</v>
      </c>
    </row>
    <row r="16" spans="1:2" x14ac:dyDescent="0.15">
      <c r="A16" s="2">
        <v>15</v>
      </c>
      <c r="B16" s="4" t="s">
        <v>24</v>
      </c>
    </row>
    <row r="17" spans="1:2" x14ac:dyDescent="0.15">
      <c r="A17" s="2">
        <v>16</v>
      </c>
      <c r="B17" s="4" t="s">
        <v>25</v>
      </c>
    </row>
    <row r="18" spans="1:2" x14ac:dyDescent="0.15">
      <c r="A18" s="2">
        <v>17</v>
      </c>
      <c r="B18" s="4" t="s">
        <v>26</v>
      </c>
    </row>
    <row r="19" spans="1:2" x14ac:dyDescent="0.15">
      <c r="A19" s="2">
        <v>18</v>
      </c>
      <c r="B19" s="4" t="s">
        <v>27</v>
      </c>
    </row>
    <row r="20" spans="1:2" x14ac:dyDescent="0.15">
      <c r="A20" s="2">
        <v>19</v>
      </c>
      <c r="B20" s="4" t="s">
        <v>28</v>
      </c>
    </row>
    <row r="21" spans="1:2" x14ac:dyDescent="0.15">
      <c r="A21" s="2">
        <v>20</v>
      </c>
      <c r="B21" s="4" t="s">
        <v>29</v>
      </c>
    </row>
    <row r="22" spans="1:2" x14ac:dyDescent="0.15">
      <c r="A22" s="2">
        <v>21</v>
      </c>
      <c r="B22" s="4" t="s">
        <v>30</v>
      </c>
    </row>
    <row r="23" spans="1:2" x14ac:dyDescent="0.15">
      <c r="A23" s="2">
        <v>22</v>
      </c>
      <c r="B23" s="4" t="s">
        <v>31</v>
      </c>
    </row>
    <row r="24" spans="1:2" x14ac:dyDescent="0.15">
      <c r="A24" s="2">
        <v>23</v>
      </c>
      <c r="B24" s="4" t="s">
        <v>32</v>
      </c>
    </row>
    <row r="25" spans="1:2" x14ac:dyDescent="0.15">
      <c r="A25" s="2">
        <v>24</v>
      </c>
      <c r="B25" s="4" t="s">
        <v>33</v>
      </c>
    </row>
    <row r="26" spans="1:2" x14ac:dyDescent="0.15">
      <c r="A26" s="2">
        <v>25</v>
      </c>
      <c r="B26" s="4" t="s">
        <v>34</v>
      </c>
    </row>
    <row r="27" spans="1:2" x14ac:dyDescent="0.15">
      <c r="A27" s="2">
        <v>26</v>
      </c>
      <c r="B27" s="4" t="s">
        <v>35</v>
      </c>
    </row>
    <row r="28" spans="1:2" x14ac:dyDescent="0.15">
      <c r="A28" s="2">
        <v>27</v>
      </c>
      <c r="B28" s="4" t="s">
        <v>36</v>
      </c>
    </row>
    <row r="29" spans="1:2" x14ac:dyDescent="0.15">
      <c r="A29" s="2">
        <v>28</v>
      </c>
      <c r="B29" s="4" t="s">
        <v>37</v>
      </c>
    </row>
    <row r="30" spans="1:2" x14ac:dyDescent="0.15">
      <c r="A30" s="2">
        <v>29</v>
      </c>
      <c r="B30" s="4" t="s">
        <v>38</v>
      </c>
    </row>
    <row r="31" spans="1:2" x14ac:dyDescent="0.15">
      <c r="A31" s="2">
        <v>30</v>
      </c>
      <c r="B31" s="4" t="s">
        <v>39</v>
      </c>
    </row>
    <row r="32" spans="1:2" x14ac:dyDescent="0.15">
      <c r="A32" s="2">
        <v>31</v>
      </c>
      <c r="B32" s="4" t="s">
        <v>40</v>
      </c>
    </row>
    <row r="33" spans="1:2" x14ac:dyDescent="0.15">
      <c r="A33" s="2">
        <v>32</v>
      </c>
      <c r="B33" s="4" t="s">
        <v>41</v>
      </c>
    </row>
    <row r="34" spans="1:2" x14ac:dyDescent="0.15">
      <c r="A34" s="2">
        <v>33</v>
      </c>
      <c r="B34" s="4" t="s">
        <v>42</v>
      </c>
    </row>
    <row r="35" spans="1:2" x14ac:dyDescent="0.15">
      <c r="A35" s="2">
        <v>34</v>
      </c>
      <c r="B35" s="4" t="s">
        <v>43</v>
      </c>
    </row>
    <row r="36" spans="1:2" x14ac:dyDescent="0.15">
      <c r="A36" s="2">
        <v>35</v>
      </c>
      <c r="B36" s="4" t="s">
        <v>44</v>
      </c>
    </row>
    <row r="37" spans="1:2" x14ac:dyDescent="0.15">
      <c r="A37" s="2">
        <v>36</v>
      </c>
      <c r="B37" s="4" t="s">
        <v>45</v>
      </c>
    </row>
    <row r="38" spans="1:2" x14ac:dyDescent="0.15">
      <c r="A38" s="2">
        <v>37</v>
      </c>
      <c r="B38" s="4" t="s">
        <v>46</v>
      </c>
    </row>
    <row r="39" spans="1:2" x14ac:dyDescent="0.15">
      <c r="A39" s="2">
        <v>38</v>
      </c>
      <c r="B39" s="4" t="s">
        <v>47</v>
      </c>
    </row>
    <row r="40" spans="1:2" x14ac:dyDescent="0.15">
      <c r="A40" s="2">
        <v>39</v>
      </c>
      <c r="B40" s="4" t="s">
        <v>48</v>
      </c>
    </row>
    <row r="41" spans="1:2" x14ac:dyDescent="0.15">
      <c r="A41" s="2">
        <v>40</v>
      </c>
      <c r="B41" s="4" t="s">
        <v>49</v>
      </c>
    </row>
    <row r="42" spans="1:2" x14ac:dyDescent="0.15">
      <c r="A42" s="2">
        <v>41</v>
      </c>
      <c r="B42" s="4" t="s">
        <v>50</v>
      </c>
    </row>
    <row r="43" spans="1:2" x14ac:dyDescent="0.15">
      <c r="A43" s="2">
        <v>42</v>
      </c>
      <c r="B43" s="4" t="s">
        <v>51</v>
      </c>
    </row>
    <row r="44" spans="1:2" x14ac:dyDescent="0.15">
      <c r="A44" s="2">
        <v>43</v>
      </c>
      <c r="B44" s="4" t="s">
        <v>52</v>
      </c>
    </row>
    <row r="45" spans="1:2" x14ac:dyDescent="0.15">
      <c r="A45" s="2">
        <v>44</v>
      </c>
      <c r="B45" s="4" t="s">
        <v>53</v>
      </c>
    </row>
    <row r="46" spans="1:2" x14ac:dyDescent="0.15">
      <c r="A46" s="2">
        <v>45</v>
      </c>
      <c r="B46" s="4" t="s">
        <v>54</v>
      </c>
    </row>
    <row r="47" spans="1:2" x14ac:dyDescent="0.15">
      <c r="A47" s="2">
        <v>46</v>
      </c>
      <c r="B47" s="4" t="s">
        <v>55</v>
      </c>
    </row>
    <row r="48" spans="1:2" x14ac:dyDescent="0.15">
      <c r="A48" s="78">
        <v>47</v>
      </c>
      <c r="B48" s="79" t="s">
        <v>56</v>
      </c>
    </row>
    <row r="49" spans="1:2" x14ac:dyDescent="0.15">
      <c r="A49" s="80">
        <v>48</v>
      </c>
      <c r="B49" s="81" t="s">
        <v>78</v>
      </c>
    </row>
  </sheetData>
  <sheetProtection password="CC7B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登録用紙</vt:lpstr>
      <vt:lpstr>学校番号</vt:lpstr>
      <vt:lpstr>県名</vt:lpstr>
    </vt:vector>
  </TitlesOfParts>
  <Company>埼玉県教育委員会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makoto</cp:lastModifiedBy>
  <cp:lastPrinted>2018-04-09T05:43:50Z</cp:lastPrinted>
  <dcterms:created xsi:type="dcterms:W3CDTF">2016-12-22T04:40:20Z</dcterms:created>
  <dcterms:modified xsi:type="dcterms:W3CDTF">2026-04-07T11:35:54Z</dcterms:modified>
</cp:coreProperties>
</file>